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ежедневное\Февраль 2025\"/>
    </mc:Choice>
  </mc:AlternateContent>
  <bookViews>
    <workbookView xWindow="0" yWindow="0" windowWidth="28800" windowHeight="12300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7" i="3" l="1"/>
  <c r="B217" i="3"/>
  <c r="A217" i="3"/>
  <c r="J216" i="3"/>
  <c r="I216" i="3"/>
  <c r="H216" i="3"/>
  <c r="G216" i="3"/>
  <c r="F216" i="3"/>
  <c r="A207" i="3"/>
  <c r="J206" i="3"/>
  <c r="I206" i="3"/>
  <c r="H206" i="3"/>
  <c r="G206" i="3"/>
  <c r="F206" i="3"/>
  <c r="B199" i="3"/>
  <c r="A199" i="3"/>
  <c r="J198" i="3"/>
  <c r="I198" i="3"/>
  <c r="H198" i="3"/>
  <c r="G198" i="3"/>
  <c r="F198" i="3"/>
  <c r="B189" i="3"/>
  <c r="A189" i="3"/>
  <c r="J188" i="3"/>
  <c r="I188" i="3"/>
  <c r="H188" i="3"/>
  <c r="G188" i="3"/>
  <c r="F188" i="3"/>
  <c r="B181" i="3"/>
  <c r="A181" i="3"/>
  <c r="J180" i="3"/>
  <c r="I180" i="3"/>
  <c r="H180" i="3"/>
  <c r="G180" i="3"/>
  <c r="F180" i="3"/>
  <c r="B171" i="3"/>
  <c r="A171" i="3"/>
  <c r="J170" i="3"/>
  <c r="I170" i="3"/>
  <c r="H170" i="3"/>
  <c r="G170" i="3"/>
  <c r="F170" i="3"/>
  <c r="B162" i="3"/>
  <c r="A162" i="3"/>
  <c r="J161" i="3"/>
  <c r="I161" i="3"/>
  <c r="H161" i="3"/>
  <c r="G161" i="3"/>
  <c r="F161" i="3"/>
  <c r="B152" i="3"/>
  <c r="A152" i="3"/>
  <c r="J151" i="3"/>
  <c r="I151" i="3"/>
  <c r="H151" i="3"/>
  <c r="G151" i="3"/>
  <c r="F151" i="3"/>
  <c r="B144" i="3"/>
  <c r="A144" i="3"/>
  <c r="J143" i="3"/>
  <c r="I143" i="3"/>
  <c r="H143" i="3"/>
  <c r="G143" i="3"/>
  <c r="F143" i="3"/>
  <c r="B134" i="3"/>
  <c r="A134" i="3"/>
  <c r="J133" i="3"/>
  <c r="I133" i="3"/>
  <c r="H133" i="3"/>
  <c r="H144" i="3" s="1"/>
  <c r="G133" i="3"/>
  <c r="G144" i="3" s="1"/>
  <c r="F133" i="3"/>
  <c r="F144" i="3" s="1"/>
  <c r="B126" i="3"/>
  <c r="A126" i="3"/>
  <c r="J125" i="3"/>
  <c r="I125" i="3"/>
  <c r="H125" i="3"/>
  <c r="G125" i="3"/>
  <c r="F125" i="3"/>
  <c r="B116" i="3"/>
  <c r="A116" i="3"/>
  <c r="J115" i="3"/>
  <c r="I115" i="3"/>
  <c r="H115" i="3"/>
  <c r="H126" i="3" s="1"/>
  <c r="G115" i="3"/>
  <c r="F115" i="3"/>
  <c r="B109" i="3"/>
  <c r="A109" i="3"/>
  <c r="J108" i="3"/>
  <c r="I108" i="3"/>
  <c r="H108" i="3"/>
  <c r="G108" i="3"/>
  <c r="F108" i="3"/>
  <c r="B99" i="3"/>
  <c r="A99" i="3"/>
  <c r="J98" i="3"/>
  <c r="J109" i="3" s="1"/>
  <c r="I98" i="3"/>
  <c r="H98" i="3"/>
  <c r="G98" i="3"/>
  <c r="F98" i="3"/>
  <c r="J91" i="3"/>
  <c r="I91" i="3"/>
  <c r="H91" i="3"/>
  <c r="G91" i="3"/>
  <c r="F91" i="3"/>
  <c r="B82" i="3"/>
  <c r="A82" i="3"/>
  <c r="J81" i="3"/>
  <c r="I81" i="3"/>
  <c r="H81" i="3"/>
  <c r="G81" i="3"/>
  <c r="F81" i="3"/>
  <c r="B74" i="3"/>
  <c r="A74" i="3"/>
  <c r="J73" i="3"/>
  <c r="I73" i="3"/>
  <c r="H73" i="3"/>
  <c r="G73" i="3"/>
  <c r="F73" i="3"/>
  <c r="B64" i="3"/>
  <c r="A64" i="3"/>
  <c r="J63" i="3"/>
  <c r="I63" i="3"/>
  <c r="H63" i="3"/>
  <c r="G63" i="3"/>
  <c r="F63" i="3"/>
  <c r="B56" i="3"/>
  <c r="A56" i="3"/>
  <c r="J55" i="3"/>
  <c r="I55" i="3"/>
  <c r="H55" i="3"/>
  <c r="G55" i="3"/>
  <c r="F55" i="3"/>
  <c r="B46" i="3"/>
  <c r="A46" i="3"/>
  <c r="J45" i="3"/>
  <c r="I45" i="3"/>
  <c r="H45" i="3"/>
  <c r="G45" i="3"/>
  <c r="F45" i="3"/>
  <c r="B39" i="3"/>
  <c r="A39" i="3"/>
  <c r="J38" i="3"/>
  <c r="I38" i="3"/>
  <c r="H38" i="3"/>
  <c r="G38" i="3"/>
  <c r="F38" i="3"/>
  <c r="B29" i="3"/>
  <c r="A29" i="3"/>
  <c r="J28" i="3"/>
  <c r="I28" i="3"/>
  <c r="H28" i="3"/>
  <c r="G28" i="3"/>
  <c r="F28" i="3"/>
  <c r="F39" i="3" s="1"/>
  <c r="B21" i="3"/>
  <c r="A21" i="3"/>
  <c r="J20" i="3"/>
  <c r="I20" i="3"/>
  <c r="H20" i="3"/>
  <c r="G20" i="3"/>
  <c r="F20" i="3"/>
  <c r="B11" i="3"/>
  <c r="A11" i="3"/>
  <c r="J10" i="3"/>
  <c r="I10" i="3"/>
  <c r="H10" i="3"/>
  <c r="H21" i="3" s="1"/>
  <c r="G10" i="3"/>
  <c r="G21" i="3" s="1"/>
  <c r="F10" i="3"/>
  <c r="I109" i="3" l="1"/>
  <c r="G126" i="3"/>
  <c r="G39" i="3"/>
  <c r="F181" i="3"/>
  <c r="I21" i="3"/>
  <c r="G56" i="3"/>
  <c r="F56" i="3"/>
  <c r="J162" i="3"/>
  <c r="H181" i="3"/>
  <c r="J199" i="3"/>
  <c r="J21" i="3"/>
  <c r="I181" i="3"/>
  <c r="F199" i="3"/>
  <c r="F109" i="3"/>
  <c r="J181" i="3"/>
  <c r="G199" i="3"/>
  <c r="I74" i="3"/>
  <c r="G109" i="3"/>
  <c r="H199" i="3"/>
  <c r="F217" i="3"/>
  <c r="J74" i="3"/>
  <c r="F126" i="3"/>
  <c r="H39" i="3"/>
  <c r="I126" i="3"/>
  <c r="I199" i="3"/>
  <c r="J126" i="3"/>
  <c r="G217" i="3"/>
  <c r="J39" i="3"/>
  <c r="H56" i="3"/>
  <c r="I144" i="3"/>
  <c r="H217" i="3"/>
  <c r="I56" i="3"/>
  <c r="H109" i="3"/>
  <c r="J144" i="3"/>
  <c r="F162" i="3"/>
  <c r="I217" i="3"/>
  <c r="I39" i="3"/>
  <c r="J56" i="3"/>
  <c r="F74" i="3"/>
  <c r="G162" i="3"/>
  <c r="J217" i="3"/>
  <c r="G74" i="3"/>
  <c r="H162" i="3"/>
  <c r="F21" i="3"/>
  <c r="H74" i="3"/>
  <c r="I162" i="3"/>
  <c r="G181" i="3"/>
  <c r="G218" i="3" l="1"/>
  <c r="J218" i="3"/>
  <c r="F218" i="3"/>
  <c r="I218" i="3"/>
  <c r="H218" i="3"/>
</calcChain>
</file>

<file path=xl/sharedStrings.xml><?xml version="1.0" encoding="utf-8"?>
<sst xmlns="http://schemas.openxmlformats.org/spreadsheetml/2006/main" count="330" uniqueCount="105">
  <si>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</si>
  <si>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</si>
  <si>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</si>
  <si>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</si>
  <si>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</si>
  <si>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</si>
  <si>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</si>
  <si>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</si>
  <si>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</si>
  <si>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</si>
  <si>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</si>
  <si>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</si>
  <si>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</si>
  <si>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</si>
  <si>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</si>
  <si>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</si>
  <si>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</si>
  <si>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</si>
  <si>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</si>
  <si>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</si>
  <si>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</si>
  <si>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</si>
  <si>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</si>
  <si>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</si>
  <si>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</si>
  <si>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</si>
  <si>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</si>
  <si>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</si>
  <si>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</si>
  <si>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</si>
  <si>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</si>
  <si>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</si>
  <si>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</si>
  <si>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</si>
  <si>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"Деминская СОШ"</t>
  </si>
  <si>
    <t>директор</t>
  </si>
  <si>
    <t>54-12м-2020</t>
  </si>
  <si>
    <t>Плов с курицей</t>
  </si>
  <si>
    <t>54-2гн-2020</t>
  </si>
  <si>
    <t>пром.</t>
  </si>
  <si>
    <t>Хлеб пшеничный</t>
  </si>
  <si>
    <t>Салат из белокочанной капусты с помидорами и огурцами</t>
  </si>
  <si>
    <t>54-6з-2020</t>
  </si>
  <si>
    <t>54-11г-2020</t>
  </si>
  <si>
    <t>Картофельное пюре</t>
  </si>
  <si>
    <t>Чай с сахаром и лимоном</t>
  </si>
  <si>
    <t>Щи из свежей капусты со сметаной</t>
  </si>
  <si>
    <t>54-1с-2020</t>
  </si>
  <si>
    <t>Огурец в нарезке</t>
  </si>
  <si>
    <t>Котлета из курицы</t>
  </si>
  <si>
    <t>54-5м-2020</t>
  </si>
  <si>
    <t>54-2з-2020</t>
  </si>
  <si>
    <t>54-4г-2020</t>
  </si>
  <si>
    <t>Каша гречневая рассыпчатая</t>
  </si>
  <si>
    <t>54-3р-2020</t>
  </si>
  <si>
    <t>Котлета рыбная (минтай)</t>
  </si>
  <si>
    <t>54-3гн-2020</t>
  </si>
  <si>
    <t>54-11з-2020</t>
  </si>
  <si>
    <t>Салат из моркови и яблок</t>
  </si>
  <si>
    <t>54-1з-2020</t>
  </si>
  <si>
    <t>54-22м-2020</t>
  </si>
  <si>
    <t>Рагу из курицы</t>
  </si>
  <si>
    <t>54-6с-2020</t>
  </si>
  <si>
    <t>Суп картофельный с клецками</t>
  </si>
  <si>
    <t>54-31хн-2020</t>
  </si>
  <si>
    <t>54-13з-2020</t>
  </si>
  <si>
    <t>Салат из свеклы отварной</t>
  </si>
  <si>
    <t>Тефтели из говядины с рисом</t>
  </si>
  <si>
    <t>54-16м-2020</t>
  </si>
  <si>
    <t>54-3г-2020</t>
  </si>
  <si>
    <t>54-25м-2020</t>
  </si>
  <si>
    <t>Курица тушеная с морковью</t>
  </si>
  <si>
    <t>126.4</t>
  </si>
  <si>
    <t>Чай с лимоном и сахаром</t>
  </si>
  <si>
    <t>54-7хн-2020</t>
  </si>
  <si>
    <t>54-23м-2020</t>
  </si>
  <si>
    <t>Биточек из курицы</t>
  </si>
  <si>
    <t>54-10г-2020</t>
  </si>
  <si>
    <t>Картофель отварной в молоке</t>
  </si>
  <si>
    <t>Котлета рыбная любительская</t>
  </si>
  <si>
    <t>54-13р-2020</t>
  </si>
  <si>
    <t>Напиток из лимона</t>
  </si>
  <si>
    <t>54-5з-2020</t>
  </si>
  <si>
    <t>Салат из свежих помидоров и огурцов</t>
  </si>
  <si>
    <t>54-21с-2020</t>
  </si>
  <si>
    <t>Суп картофельный с рыбой (треска)</t>
  </si>
  <si>
    <t>54-21м-2020</t>
  </si>
  <si>
    <t>Курица отварная</t>
  </si>
  <si>
    <t>Скворцова В.П.</t>
  </si>
  <si>
    <t>день</t>
  </si>
  <si>
    <t>месяц</t>
  </si>
  <si>
    <t>год</t>
  </si>
  <si>
    <t>Компот из сухофруктов</t>
  </si>
  <si>
    <t xml:space="preserve">Макароны отварные </t>
  </si>
  <si>
    <t>11-18 лет</t>
  </si>
  <si>
    <t>картофель отворной в молоке</t>
  </si>
  <si>
    <t>Суп гороховый</t>
  </si>
  <si>
    <t>54-25с-2020</t>
  </si>
  <si>
    <t xml:space="preserve">Салат из капусты с овощами </t>
  </si>
  <si>
    <t>54-10з-2020</t>
  </si>
  <si>
    <t>Борщь с капустой и картофелем со сметаной</t>
  </si>
  <si>
    <t>54-2с-2020</t>
  </si>
  <si>
    <t>54-8с-2020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</si>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</sst>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A200" workbookViewId="0">
      <selection activeCell="R208" sqref="R208"/>
    </sheetView>
  </sheetViews>
  <sheetFormatPr defaultRowHeight="15" x14ac:dyDescent="0.25"/>
  <sheetData>
    <row r="1" spans="1:11" x14ac:dyDescent="0.25">
      <c r="A1" s="1" t="s">
        <v>7</v>
      </c>
      <c r="B1" s="2"/>
      <c r="C1" s="53" t="s">
        <v>34</v>
      </c>
      <c r="D1" s="54"/>
      <c r="E1" s="54"/>
      <c r="F1" s="13" t="s">
        <v>15</v>
      </c>
      <c r="G1" s="2" t="s">
        <v>16</v>
      </c>
      <c r="H1" s="55" t="s">
        <v>35</v>
      </c>
      <c r="I1" s="55"/>
      <c r="J1" s="55"/>
      <c r="K1" s="55"/>
    </row>
    <row r="2" spans="1:11" ht="18.75" x14ac:dyDescent="0.25">
      <c r="A2" s="36" t="s">
        <v>6</v>
      </c>
      <c r="B2" s="2"/>
      <c r="C2" s="2"/>
      <c r="D2" s="1"/>
      <c r="E2" s="2"/>
      <c r="F2" s="2"/>
      <c r="G2" s="2" t="s">
        <v>17</v>
      </c>
      <c r="H2" s="55" t="s">
        <v>88</v>
      </c>
      <c r="I2" s="55"/>
      <c r="J2" s="55"/>
      <c r="K2" s="55"/>
    </row>
    <row r="3" spans="1:11" x14ac:dyDescent="0.25">
      <c r="A3" s="4" t="s">
        <v>8</v>
      </c>
      <c r="B3" s="2"/>
      <c r="C3" s="2"/>
      <c r="D3" s="3"/>
      <c r="E3" s="38" t="s">
        <v>94</v>
      </c>
      <c r="F3" s="2"/>
      <c r="G3" s="2" t="s">
        <v>18</v>
      </c>
      <c r="H3" s="51">
        <v>9</v>
      </c>
      <c r="I3" s="50">
        <v>1</v>
      </c>
      <c r="J3" s="50">
        <v>2025</v>
      </c>
      <c r="K3" s="50"/>
    </row>
    <row r="4" spans="1:11" ht="15.75" thickBot="1" x14ac:dyDescent="0.3">
      <c r="A4" s="2"/>
      <c r="B4" s="2"/>
      <c r="C4" s="2"/>
      <c r="D4" s="4"/>
      <c r="E4" s="2"/>
      <c r="F4" s="2"/>
      <c r="G4" s="2"/>
      <c r="H4" s="52" t="s">
        <v>89</v>
      </c>
      <c r="I4" s="52" t="s">
        <v>90</v>
      </c>
      <c r="J4" s="52" t="s">
        <v>91</v>
      </c>
      <c r="K4" s="49"/>
    </row>
    <row r="5" spans="1:11" ht="34.5" thickBot="1" x14ac:dyDescent="0.3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47" t="s">
        <v>2</v>
      </c>
      <c r="I5" s="47" t="s">
        <v>3</v>
      </c>
      <c r="J5" s="47" t="s">
        <v>9</v>
      </c>
      <c r="K5" s="48" t="s">
        <v>10</v>
      </c>
    </row>
    <row r="6" spans="1:11" ht="25.5" x14ac:dyDescent="0.25">
      <c r="A6" s="21">
        <v>1</v>
      </c>
      <c r="B6" s="22">
        <v>1</v>
      </c>
      <c r="C6" s="23" t="s">
        <v>19</v>
      </c>
      <c r="D6" s="5" t="s">
        <v>20</v>
      </c>
      <c r="E6" s="39" t="s">
        <v>37</v>
      </c>
      <c r="F6" s="40">
        <v>200</v>
      </c>
      <c r="G6" s="40">
        <v>13</v>
      </c>
      <c r="H6" s="40">
        <v>7</v>
      </c>
      <c r="I6" s="40">
        <v>28</v>
      </c>
      <c r="J6" s="40">
        <v>273</v>
      </c>
      <c r="K6" s="41" t="s">
        <v>36</v>
      </c>
    </row>
    <row r="7" spans="1:11" ht="51" x14ac:dyDescent="0.25">
      <c r="A7" s="24"/>
      <c r="B7" s="16"/>
      <c r="C7" s="11"/>
      <c r="D7" s="7" t="s">
        <v>21</v>
      </c>
      <c r="E7" s="42" t="s">
        <v>45</v>
      </c>
      <c r="F7" s="43">
        <v>200</v>
      </c>
      <c r="G7" s="43"/>
      <c r="H7" s="43"/>
      <c r="I7" s="43">
        <v>7</v>
      </c>
      <c r="J7" s="43">
        <v>57</v>
      </c>
      <c r="K7" s="44" t="s">
        <v>38</v>
      </c>
    </row>
    <row r="8" spans="1:11" ht="38.25" x14ac:dyDescent="0.25">
      <c r="A8" s="24"/>
      <c r="B8" s="16"/>
      <c r="C8" s="11"/>
      <c r="D8" s="7" t="s">
        <v>22</v>
      </c>
      <c r="E8" s="42" t="s">
        <v>40</v>
      </c>
      <c r="F8" s="43">
        <v>60</v>
      </c>
      <c r="G8" s="43">
        <v>5</v>
      </c>
      <c r="H8" s="43">
        <v>1</v>
      </c>
      <c r="I8" s="43">
        <v>40</v>
      </c>
      <c r="J8" s="43">
        <v>234</v>
      </c>
      <c r="K8" s="44" t="s">
        <v>39</v>
      </c>
    </row>
    <row r="9" spans="1:11" ht="102" x14ac:dyDescent="0.25">
      <c r="A9" s="24"/>
      <c r="B9" s="16"/>
      <c r="C9" s="11"/>
      <c r="D9" s="6"/>
      <c r="E9" s="42" t="s">
        <v>41</v>
      </c>
      <c r="F9" s="43">
        <v>60</v>
      </c>
      <c r="G9" s="43">
        <v>1</v>
      </c>
      <c r="H9" s="43">
        <v>6</v>
      </c>
      <c r="I9" s="43">
        <v>1</v>
      </c>
      <c r="J9" s="43">
        <v>74</v>
      </c>
      <c r="K9" s="44" t="s">
        <v>42</v>
      </c>
    </row>
    <row r="10" spans="1:11" x14ac:dyDescent="0.25">
      <c r="A10" s="25"/>
      <c r="B10" s="18"/>
      <c r="C10" s="8"/>
      <c r="D10" s="19" t="s">
        <v>32</v>
      </c>
      <c r="E10" s="9"/>
      <c r="F10" s="20">
        <f>SUM(F6:F9)</f>
        <v>520</v>
      </c>
      <c r="G10" s="20">
        <f>SUM(G6:G9)</f>
        <v>19</v>
      </c>
      <c r="H10" s="20">
        <f>SUM(H6:H9)</f>
        <v>14</v>
      </c>
      <c r="I10" s="20">
        <f>SUM(I6:I9)</f>
        <v>76</v>
      </c>
      <c r="J10" s="20">
        <f>SUM(J6:J9)</f>
        <v>638</v>
      </c>
      <c r="K10" s="26"/>
    </row>
    <row r="11" spans="1:11" x14ac:dyDescent="0.25">
      <c r="A11" s="27">
        <f>A6</f>
        <v>1</v>
      </c>
      <c r="B11" s="14">
        <f>B6</f>
        <v>1</v>
      </c>
      <c r="C11" s="10" t="s">
        <v>24</v>
      </c>
      <c r="D11" s="7" t="s">
        <v>25</v>
      </c>
      <c r="E11" s="42"/>
      <c r="F11" s="43"/>
      <c r="G11" s="43"/>
      <c r="H11" s="43"/>
      <c r="I11" s="43"/>
      <c r="J11" s="43"/>
      <c r="K11" s="44"/>
    </row>
    <row r="12" spans="1:11" x14ac:dyDescent="0.25">
      <c r="A12" s="24"/>
      <c r="B12" s="16"/>
      <c r="C12" s="11"/>
      <c r="D12" s="7" t="s">
        <v>26</v>
      </c>
      <c r="E12" s="42"/>
      <c r="F12" s="43"/>
      <c r="G12" s="43"/>
      <c r="H12" s="43"/>
      <c r="I12" s="43"/>
      <c r="J12" s="43"/>
      <c r="K12" s="44"/>
    </row>
    <row r="13" spans="1:11" x14ac:dyDescent="0.25">
      <c r="A13" s="24"/>
      <c r="B13" s="16"/>
      <c r="C13" s="11"/>
      <c r="D13" s="7" t="s">
        <v>27</v>
      </c>
      <c r="E13" s="42"/>
      <c r="F13" s="43"/>
      <c r="G13" s="43"/>
      <c r="H13" s="43"/>
      <c r="I13" s="43"/>
      <c r="J13" s="43"/>
      <c r="K13" s="44"/>
    </row>
    <row r="14" spans="1:11" x14ac:dyDescent="0.25">
      <c r="A14" s="24"/>
      <c r="B14" s="16"/>
      <c r="C14" s="11"/>
      <c r="D14" s="7" t="s">
        <v>28</v>
      </c>
      <c r="E14" s="42"/>
      <c r="F14" s="43"/>
      <c r="G14" s="43"/>
      <c r="H14" s="43"/>
      <c r="I14" s="43"/>
      <c r="J14" s="43"/>
      <c r="K14" s="44"/>
    </row>
    <row r="15" spans="1:11" x14ac:dyDescent="0.25">
      <c r="A15" s="24"/>
      <c r="B15" s="16"/>
      <c r="C15" s="11"/>
      <c r="D15" s="7" t="s">
        <v>29</v>
      </c>
      <c r="E15" s="42"/>
      <c r="F15" s="43"/>
      <c r="G15" s="43"/>
      <c r="H15" s="43"/>
      <c r="I15" s="43"/>
      <c r="J15" s="43"/>
      <c r="K15" s="44"/>
    </row>
    <row r="16" spans="1:11" x14ac:dyDescent="0.25">
      <c r="A16" s="24"/>
      <c r="B16" s="16"/>
      <c r="C16" s="11"/>
      <c r="D16" s="7" t="s">
        <v>30</v>
      </c>
      <c r="E16" s="42"/>
      <c r="F16" s="43"/>
      <c r="G16" s="43"/>
      <c r="H16" s="43"/>
      <c r="I16" s="43"/>
      <c r="J16" s="43"/>
      <c r="K16" s="44"/>
    </row>
    <row r="17" spans="1:11" x14ac:dyDescent="0.25">
      <c r="A17" s="24"/>
      <c r="B17" s="16"/>
      <c r="C17" s="11"/>
      <c r="D17" s="7" t="s">
        <v>31</v>
      </c>
      <c r="E17" s="42"/>
      <c r="F17" s="43"/>
      <c r="G17" s="43"/>
      <c r="H17" s="43"/>
      <c r="I17" s="43"/>
      <c r="J17" s="43"/>
      <c r="K17" s="44"/>
    </row>
    <row r="18" spans="1:11" x14ac:dyDescent="0.25">
      <c r="A18" s="24"/>
      <c r="B18" s="16"/>
      <c r="C18" s="11"/>
      <c r="D18" s="6"/>
      <c r="E18" s="42"/>
      <c r="F18" s="43"/>
      <c r="G18" s="43"/>
      <c r="H18" s="43"/>
      <c r="I18" s="43"/>
      <c r="J18" s="43"/>
      <c r="K18" s="44"/>
    </row>
    <row r="19" spans="1:11" x14ac:dyDescent="0.25">
      <c r="A19" s="24"/>
      <c r="B19" s="16"/>
      <c r="C19" s="11"/>
      <c r="D19" s="6"/>
      <c r="E19" s="42"/>
      <c r="F19" s="43"/>
      <c r="G19" s="43"/>
      <c r="H19" s="43"/>
      <c r="I19" s="43"/>
      <c r="J19" s="43"/>
      <c r="K19" s="44"/>
    </row>
    <row r="20" spans="1:11" x14ac:dyDescent="0.25">
      <c r="A20" s="25"/>
      <c r="B20" s="18"/>
      <c r="C20" s="8"/>
      <c r="D20" s="19" t="s">
        <v>32</v>
      </c>
      <c r="E20" s="12"/>
      <c r="F20" s="20">
        <f>SUM(F11:F19)</f>
        <v>0</v>
      </c>
      <c r="G20" s="20">
        <f t="shared" ref="G20:J20" si="0">SUM(G11:G19)</f>
        <v>0</v>
      </c>
      <c r="H20" s="20">
        <f t="shared" si="0"/>
        <v>0</v>
      </c>
      <c r="I20" s="20">
        <f t="shared" si="0"/>
        <v>0</v>
      </c>
      <c r="J20" s="20">
        <f t="shared" si="0"/>
        <v>0</v>
      </c>
      <c r="K20" s="26"/>
    </row>
    <row r="21" spans="1:11" ht="15.75" thickBot="1" x14ac:dyDescent="0.3">
      <c r="A21" s="30">
        <f>A6</f>
        <v>1</v>
      </c>
      <c r="B21" s="31">
        <f>B6</f>
        <v>1</v>
      </c>
      <c r="C21" s="56" t="s">
        <v>4</v>
      </c>
      <c r="D21" s="57"/>
      <c r="E21" s="32"/>
      <c r="F21" s="33">
        <f>F10+F20</f>
        <v>520</v>
      </c>
      <c r="G21" s="33">
        <f t="shared" ref="G21:J21" si="1">G10+G20</f>
        <v>19</v>
      </c>
      <c r="H21" s="33">
        <f t="shared" si="1"/>
        <v>14</v>
      </c>
      <c r="I21" s="33">
        <f t="shared" si="1"/>
        <v>76</v>
      </c>
      <c r="J21" s="33">
        <f t="shared" si="1"/>
        <v>638</v>
      </c>
      <c r="K21" s="33"/>
    </row>
    <row r="22" spans="1:11" ht="38.25" x14ac:dyDescent="0.25">
      <c r="A22" s="15">
        <v>1</v>
      </c>
      <c r="B22" s="16">
        <v>2</v>
      </c>
      <c r="C22" s="23" t="s">
        <v>19</v>
      </c>
      <c r="D22" s="5" t="s">
        <v>20</v>
      </c>
      <c r="E22" s="39" t="s">
        <v>44</v>
      </c>
      <c r="F22" s="40">
        <v>200</v>
      </c>
      <c r="G22" s="40">
        <v>2</v>
      </c>
      <c r="H22" s="40">
        <v>8</v>
      </c>
      <c r="I22" s="40">
        <v>17</v>
      </c>
      <c r="J22" s="40">
        <v>140</v>
      </c>
      <c r="K22" s="41" t="s">
        <v>43</v>
      </c>
    </row>
    <row r="23" spans="1:11" ht="38.25" x14ac:dyDescent="0.25">
      <c r="A23" s="15"/>
      <c r="B23" s="16"/>
      <c r="C23" s="11"/>
      <c r="D23" s="6"/>
      <c r="E23" s="42" t="s">
        <v>49</v>
      </c>
      <c r="F23" s="43">
        <v>100</v>
      </c>
      <c r="G23" s="43">
        <v>9</v>
      </c>
      <c r="H23" s="43">
        <v>5</v>
      </c>
      <c r="I23" s="43">
        <v>8</v>
      </c>
      <c r="J23" s="43">
        <v>127</v>
      </c>
      <c r="K23" s="44" t="s">
        <v>50</v>
      </c>
    </row>
    <row r="24" spans="1:11" ht="51" x14ac:dyDescent="0.25">
      <c r="A24" s="15"/>
      <c r="B24" s="16"/>
      <c r="C24" s="11"/>
      <c r="D24" s="7" t="s">
        <v>21</v>
      </c>
      <c r="E24" s="42" t="s">
        <v>45</v>
      </c>
      <c r="F24" s="43">
        <v>200</v>
      </c>
      <c r="G24" s="43"/>
      <c r="H24" s="43"/>
      <c r="I24" s="43">
        <v>7</v>
      </c>
      <c r="J24" s="43"/>
      <c r="K24" s="44" t="s">
        <v>38</v>
      </c>
    </row>
    <row r="25" spans="1:11" ht="38.25" x14ac:dyDescent="0.25">
      <c r="A25" s="15"/>
      <c r="B25" s="16"/>
      <c r="C25" s="11"/>
      <c r="D25" s="7" t="s">
        <v>22</v>
      </c>
      <c r="E25" s="42" t="s">
        <v>40</v>
      </c>
      <c r="F25" s="43">
        <v>60</v>
      </c>
      <c r="G25" s="43">
        <v>5</v>
      </c>
      <c r="H25" s="43">
        <v>1</v>
      </c>
      <c r="I25" s="43">
        <v>40</v>
      </c>
      <c r="J25" s="43">
        <v>234</v>
      </c>
      <c r="K25" s="44" t="s">
        <v>39</v>
      </c>
    </row>
    <row r="26" spans="1:11" ht="63.75" x14ac:dyDescent="0.25">
      <c r="A26" s="15"/>
      <c r="B26" s="16"/>
      <c r="C26" s="11"/>
      <c r="D26" s="6"/>
      <c r="E26" s="42" t="s">
        <v>46</v>
      </c>
      <c r="F26" s="43">
        <v>200</v>
      </c>
      <c r="G26" s="43">
        <v>3</v>
      </c>
      <c r="H26" s="43">
        <v>6</v>
      </c>
      <c r="I26" s="43">
        <v>6</v>
      </c>
      <c r="J26" s="43"/>
      <c r="K26" s="44" t="s">
        <v>47</v>
      </c>
    </row>
    <row r="27" spans="1:11" ht="25.5" x14ac:dyDescent="0.25">
      <c r="A27" s="15"/>
      <c r="B27" s="16"/>
      <c r="C27" s="11"/>
      <c r="D27" s="6"/>
      <c r="E27" s="42" t="s">
        <v>48</v>
      </c>
      <c r="F27" s="43">
        <v>60</v>
      </c>
      <c r="G27" s="43">
        <v>1</v>
      </c>
      <c r="H27" s="43">
        <v>0</v>
      </c>
      <c r="I27" s="43">
        <v>2</v>
      </c>
      <c r="J27" s="43">
        <v>9</v>
      </c>
      <c r="K27" s="44" t="s">
        <v>51</v>
      </c>
    </row>
    <row r="28" spans="1:11" x14ac:dyDescent="0.25">
      <c r="A28" s="17"/>
      <c r="B28" s="18"/>
      <c r="C28" s="8"/>
      <c r="D28" s="19" t="s">
        <v>32</v>
      </c>
      <c r="E28" s="9"/>
      <c r="F28" s="20">
        <f>SUM(F22:F27)</f>
        <v>820</v>
      </c>
      <c r="G28" s="20">
        <f>SUM(G22:G27)</f>
        <v>20</v>
      </c>
      <c r="H28" s="20">
        <f>SUM(H22:H27)</f>
        <v>20</v>
      </c>
      <c r="I28" s="20">
        <f>SUM(I22:I27)</f>
        <v>80</v>
      </c>
      <c r="J28" s="20">
        <f>SUM(J22:J27)</f>
        <v>510</v>
      </c>
      <c r="K28" s="26"/>
    </row>
    <row r="29" spans="1:11" x14ac:dyDescent="0.25">
      <c r="A29" s="14">
        <f>A22</f>
        <v>1</v>
      </c>
      <c r="B29" s="14">
        <f>B22</f>
        <v>2</v>
      </c>
      <c r="C29" s="10" t="s">
        <v>24</v>
      </c>
      <c r="D29" s="7" t="s">
        <v>25</v>
      </c>
      <c r="E29" s="42"/>
      <c r="F29" s="43"/>
      <c r="G29" s="43"/>
      <c r="H29" s="43"/>
      <c r="I29" s="43"/>
      <c r="J29" s="43"/>
      <c r="K29" s="44"/>
    </row>
    <row r="30" spans="1:11" x14ac:dyDescent="0.25">
      <c r="A30" s="15"/>
      <c r="B30" s="16"/>
      <c r="C30" s="11"/>
      <c r="D30" s="7" t="s">
        <v>26</v>
      </c>
      <c r="E30" s="42"/>
      <c r="F30" s="43"/>
      <c r="G30" s="43"/>
      <c r="H30" s="43"/>
      <c r="I30" s="43"/>
      <c r="J30" s="43"/>
      <c r="K30" s="44"/>
    </row>
    <row r="31" spans="1:11" x14ac:dyDescent="0.25">
      <c r="A31" s="15"/>
      <c r="B31" s="16"/>
      <c r="C31" s="11"/>
      <c r="D31" s="7" t="s">
        <v>27</v>
      </c>
      <c r="E31" s="42"/>
      <c r="F31" s="43"/>
      <c r="G31" s="43"/>
      <c r="H31" s="43"/>
      <c r="I31" s="43"/>
      <c r="J31" s="43"/>
      <c r="K31" s="44"/>
    </row>
    <row r="32" spans="1:11" x14ac:dyDescent="0.25">
      <c r="A32" s="15"/>
      <c r="B32" s="16"/>
      <c r="C32" s="11"/>
      <c r="D32" s="7" t="s">
        <v>28</v>
      </c>
      <c r="E32" s="42"/>
      <c r="F32" s="43"/>
      <c r="G32" s="43"/>
      <c r="H32" s="43"/>
      <c r="I32" s="43"/>
      <c r="J32" s="43"/>
      <c r="K32" s="44"/>
    </row>
    <row r="33" spans="1:11" x14ac:dyDescent="0.25">
      <c r="A33" s="15"/>
      <c r="B33" s="16"/>
      <c r="C33" s="11"/>
      <c r="D33" s="7" t="s">
        <v>29</v>
      </c>
      <c r="E33" s="42"/>
      <c r="F33" s="43"/>
      <c r="G33" s="43"/>
      <c r="H33" s="43"/>
      <c r="I33" s="43"/>
      <c r="J33" s="43"/>
      <c r="K33" s="44"/>
    </row>
    <row r="34" spans="1:11" x14ac:dyDescent="0.25">
      <c r="A34" s="15"/>
      <c r="B34" s="16"/>
      <c r="C34" s="11"/>
      <c r="D34" s="7" t="s">
        <v>30</v>
      </c>
      <c r="E34" s="42"/>
      <c r="F34" s="43"/>
      <c r="G34" s="43"/>
      <c r="H34" s="43"/>
      <c r="I34" s="43"/>
      <c r="J34" s="43"/>
      <c r="K34" s="44"/>
    </row>
    <row r="35" spans="1:11" x14ac:dyDescent="0.25">
      <c r="A35" s="15"/>
      <c r="B35" s="16"/>
      <c r="C35" s="11"/>
      <c r="D35" s="7" t="s">
        <v>31</v>
      </c>
      <c r="E35" s="42"/>
      <c r="F35" s="43"/>
      <c r="G35" s="43"/>
      <c r="H35" s="43"/>
      <c r="I35" s="43"/>
      <c r="J35" s="43"/>
      <c r="K35" s="44"/>
    </row>
    <row r="36" spans="1:11" x14ac:dyDescent="0.25">
      <c r="A36" s="15"/>
      <c r="B36" s="16"/>
      <c r="C36" s="11"/>
      <c r="D36" s="6"/>
      <c r="E36" s="42"/>
      <c r="F36" s="43"/>
      <c r="G36" s="43"/>
      <c r="H36" s="43"/>
      <c r="I36" s="43"/>
      <c r="J36" s="43"/>
      <c r="K36" s="44"/>
    </row>
    <row r="37" spans="1:11" x14ac:dyDescent="0.25">
      <c r="A37" s="15"/>
      <c r="B37" s="16"/>
      <c r="C37" s="11"/>
      <c r="D37" s="6"/>
      <c r="E37" s="42"/>
      <c r="F37" s="43"/>
      <c r="G37" s="43"/>
      <c r="H37" s="43"/>
      <c r="I37" s="43"/>
      <c r="J37" s="43"/>
      <c r="K37" s="44"/>
    </row>
    <row r="38" spans="1:11" x14ac:dyDescent="0.25">
      <c r="A38" s="17"/>
      <c r="B38" s="18"/>
      <c r="C38" s="8"/>
      <c r="D38" s="19" t="s">
        <v>32</v>
      </c>
      <c r="E38" s="12"/>
      <c r="F38" s="20">
        <f>SUM(F29:F37)</f>
        <v>0</v>
      </c>
      <c r="G38" s="20">
        <f t="shared" ref="G38:J38" si="2">SUM(G29:G37)</f>
        <v>0</v>
      </c>
      <c r="H38" s="20">
        <f t="shared" si="2"/>
        <v>0</v>
      </c>
      <c r="I38" s="20">
        <f t="shared" si="2"/>
        <v>0</v>
      </c>
      <c r="J38" s="20">
        <f t="shared" si="2"/>
        <v>0</v>
      </c>
      <c r="K38" s="26"/>
    </row>
    <row r="39" spans="1:11" ht="15.75" thickBot="1" x14ac:dyDescent="0.3">
      <c r="A39" s="34">
        <f>A22</f>
        <v>1</v>
      </c>
      <c r="B39" s="34">
        <f>B22</f>
        <v>2</v>
      </c>
      <c r="C39" s="56" t="s">
        <v>4</v>
      </c>
      <c r="D39" s="57"/>
      <c r="E39" s="32"/>
      <c r="F39" s="33">
        <f>F28+F38</f>
        <v>820</v>
      </c>
      <c r="G39" s="33">
        <f t="shared" ref="G39:J39" si="3">G28+G38</f>
        <v>20</v>
      </c>
      <c r="H39" s="33">
        <f t="shared" si="3"/>
        <v>20</v>
      </c>
      <c r="I39" s="33">
        <f t="shared" si="3"/>
        <v>80</v>
      </c>
      <c r="J39" s="33">
        <f t="shared" si="3"/>
        <v>510</v>
      </c>
      <c r="K39" s="33"/>
    </row>
    <row r="40" spans="1:11" ht="63.75" x14ac:dyDescent="0.25">
      <c r="A40" s="21">
        <v>1</v>
      </c>
      <c r="B40" s="22">
        <v>3</v>
      </c>
      <c r="C40" s="23" t="s">
        <v>19</v>
      </c>
      <c r="D40" s="5" t="s">
        <v>20</v>
      </c>
      <c r="E40" s="39" t="s">
        <v>53</v>
      </c>
      <c r="F40" s="40">
        <v>200</v>
      </c>
      <c r="G40" s="40">
        <v>3</v>
      </c>
      <c r="H40" s="40">
        <v>6</v>
      </c>
      <c r="I40" s="40">
        <v>23</v>
      </c>
      <c r="J40" s="40">
        <v>233</v>
      </c>
      <c r="K40" s="41" t="s">
        <v>52</v>
      </c>
    </row>
    <row r="41" spans="1:11" ht="38.25" x14ac:dyDescent="0.25">
      <c r="A41" s="24"/>
      <c r="B41" s="16"/>
      <c r="C41" s="11"/>
      <c r="D41" s="6"/>
      <c r="E41" s="42" t="s">
        <v>55</v>
      </c>
      <c r="F41" s="43">
        <v>100</v>
      </c>
      <c r="G41" s="43">
        <v>9</v>
      </c>
      <c r="H41" s="43">
        <v>3</v>
      </c>
      <c r="I41" s="43">
        <v>9</v>
      </c>
      <c r="J41" s="43">
        <v>114</v>
      </c>
      <c r="K41" s="44" t="s">
        <v>54</v>
      </c>
    </row>
    <row r="42" spans="1:11" ht="51" x14ac:dyDescent="0.25">
      <c r="A42" s="24"/>
      <c r="B42" s="16"/>
      <c r="C42" s="11"/>
      <c r="D42" s="7" t="s">
        <v>21</v>
      </c>
      <c r="E42" s="42" t="s">
        <v>73</v>
      </c>
      <c r="F42" s="43">
        <v>200</v>
      </c>
      <c r="G42" s="43"/>
      <c r="H42" s="43"/>
      <c r="I42" s="43">
        <v>7</v>
      </c>
      <c r="J42" s="43">
        <v>28</v>
      </c>
      <c r="K42" s="44" t="s">
        <v>56</v>
      </c>
    </row>
    <row r="43" spans="1:11" ht="38.25" x14ac:dyDescent="0.25">
      <c r="A43" s="24"/>
      <c r="B43" s="16"/>
      <c r="C43" s="11"/>
      <c r="D43" s="7" t="s">
        <v>22</v>
      </c>
      <c r="E43" s="42" t="s">
        <v>40</v>
      </c>
      <c r="F43" s="43">
        <v>60</v>
      </c>
      <c r="G43" s="43">
        <v>5</v>
      </c>
      <c r="H43" s="43">
        <v>1</v>
      </c>
      <c r="I43" s="43">
        <v>40</v>
      </c>
      <c r="J43" s="43">
        <v>234</v>
      </c>
      <c r="K43" s="44" t="s">
        <v>39</v>
      </c>
    </row>
    <row r="44" spans="1:11" ht="38.25" x14ac:dyDescent="0.25">
      <c r="A44" s="24"/>
      <c r="B44" s="16"/>
      <c r="C44" s="11"/>
      <c r="D44" s="6"/>
      <c r="E44" s="42" t="s">
        <v>58</v>
      </c>
      <c r="F44" s="43">
        <v>70</v>
      </c>
      <c r="G44" s="43"/>
      <c r="H44" s="43">
        <v>3</v>
      </c>
      <c r="I44" s="43">
        <v>3</v>
      </c>
      <c r="J44" s="43">
        <v>74</v>
      </c>
      <c r="K44" s="44" t="s">
        <v>57</v>
      </c>
    </row>
    <row r="45" spans="1:11" x14ac:dyDescent="0.25">
      <c r="A45" s="25"/>
      <c r="B45" s="18"/>
      <c r="C45" s="8"/>
      <c r="D45" s="19" t="s">
        <v>32</v>
      </c>
      <c r="E45" s="9"/>
      <c r="F45" s="20">
        <f>SUM(F40:F44)</f>
        <v>630</v>
      </c>
      <c r="G45" s="20">
        <f>SUM(G40:G44)</f>
        <v>17</v>
      </c>
      <c r="H45" s="20">
        <f>SUM(H40:H44)</f>
        <v>13</v>
      </c>
      <c r="I45" s="20">
        <f>SUM(I40:I44)</f>
        <v>82</v>
      </c>
      <c r="J45" s="20">
        <f>SUM(J40:J44)</f>
        <v>683</v>
      </c>
      <c r="K45" s="26"/>
    </row>
    <row r="46" spans="1:11" x14ac:dyDescent="0.25">
      <c r="A46" s="27">
        <f>A40</f>
        <v>1</v>
      </c>
      <c r="B46" s="14">
        <f>B40</f>
        <v>3</v>
      </c>
      <c r="C46" s="10" t="s">
        <v>24</v>
      </c>
      <c r="D46" s="7" t="s">
        <v>25</v>
      </c>
      <c r="E46" s="42"/>
      <c r="F46" s="43"/>
      <c r="G46" s="43"/>
      <c r="H46" s="43"/>
      <c r="I46" s="43"/>
      <c r="J46" s="43"/>
      <c r="K46" s="44"/>
    </row>
    <row r="47" spans="1:11" x14ac:dyDescent="0.25">
      <c r="A47" s="24"/>
      <c r="B47" s="16"/>
      <c r="C47" s="11"/>
      <c r="D47" s="7" t="s">
        <v>26</v>
      </c>
      <c r="E47" s="42"/>
      <c r="F47" s="43"/>
      <c r="G47" s="43"/>
      <c r="H47" s="43"/>
      <c r="I47" s="43"/>
      <c r="J47" s="43"/>
      <c r="K47" s="44"/>
    </row>
    <row r="48" spans="1:11" x14ac:dyDescent="0.25">
      <c r="A48" s="24"/>
      <c r="B48" s="16"/>
      <c r="C48" s="11"/>
      <c r="D48" s="7" t="s">
        <v>27</v>
      </c>
      <c r="E48" s="42"/>
      <c r="F48" s="43"/>
      <c r="G48" s="43"/>
      <c r="H48" s="43"/>
      <c r="I48" s="43"/>
      <c r="J48" s="43"/>
      <c r="K48" s="44"/>
    </row>
    <row r="49" spans="1:11" x14ac:dyDescent="0.25">
      <c r="A49" s="24"/>
      <c r="B49" s="16"/>
      <c r="C49" s="11"/>
      <c r="D49" s="7" t="s">
        <v>28</v>
      </c>
      <c r="E49" s="42"/>
      <c r="F49" s="43"/>
      <c r="G49" s="43"/>
      <c r="H49" s="43"/>
      <c r="I49" s="43"/>
      <c r="J49" s="43"/>
      <c r="K49" s="44"/>
    </row>
    <row r="50" spans="1:11" x14ac:dyDescent="0.25">
      <c r="A50" s="24"/>
      <c r="B50" s="16"/>
      <c r="C50" s="11"/>
      <c r="D50" s="7" t="s">
        <v>29</v>
      </c>
      <c r="E50" s="42"/>
      <c r="F50" s="43"/>
      <c r="G50" s="43"/>
      <c r="H50" s="43"/>
      <c r="I50" s="43"/>
      <c r="J50" s="43"/>
      <c r="K50" s="44"/>
    </row>
    <row r="51" spans="1:11" x14ac:dyDescent="0.25">
      <c r="A51" s="24"/>
      <c r="B51" s="16"/>
      <c r="C51" s="11"/>
      <c r="D51" s="7" t="s">
        <v>30</v>
      </c>
      <c r="E51" s="42"/>
      <c r="F51" s="43"/>
      <c r="G51" s="43"/>
      <c r="H51" s="43"/>
      <c r="I51" s="43"/>
      <c r="J51" s="43"/>
      <c r="K51" s="44"/>
    </row>
    <row r="52" spans="1:11" x14ac:dyDescent="0.25">
      <c r="A52" s="24"/>
      <c r="B52" s="16"/>
      <c r="C52" s="11"/>
      <c r="D52" s="7" t="s">
        <v>31</v>
      </c>
      <c r="E52" s="42"/>
      <c r="F52" s="43"/>
      <c r="G52" s="43"/>
      <c r="H52" s="43"/>
      <c r="I52" s="43"/>
      <c r="J52" s="43"/>
      <c r="K52" s="44"/>
    </row>
    <row r="53" spans="1:11" x14ac:dyDescent="0.25">
      <c r="A53" s="24"/>
      <c r="B53" s="16"/>
      <c r="C53" s="11"/>
      <c r="D53" s="6"/>
      <c r="E53" s="42"/>
      <c r="F53" s="43"/>
      <c r="G53" s="43"/>
      <c r="H53" s="43"/>
      <c r="I53" s="43"/>
      <c r="J53" s="43"/>
      <c r="K53" s="44"/>
    </row>
    <row r="54" spans="1:11" x14ac:dyDescent="0.25">
      <c r="A54" s="24"/>
      <c r="B54" s="16"/>
      <c r="C54" s="11"/>
      <c r="D54" s="6"/>
      <c r="E54" s="42"/>
      <c r="F54" s="43"/>
      <c r="G54" s="43"/>
      <c r="H54" s="43"/>
      <c r="I54" s="43"/>
      <c r="J54" s="43"/>
      <c r="K54" s="44"/>
    </row>
    <row r="55" spans="1:11" x14ac:dyDescent="0.25">
      <c r="A55" s="25"/>
      <c r="B55" s="18"/>
      <c r="C55" s="8"/>
      <c r="D55" s="19" t="s">
        <v>32</v>
      </c>
      <c r="E55" s="12"/>
      <c r="F55" s="20">
        <f>SUM(F46:F54)</f>
        <v>0</v>
      </c>
      <c r="G55" s="20">
        <f t="shared" ref="G55:J55" si="4">SUM(G46:G54)</f>
        <v>0</v>
      </c>
      <c r="H55" s="20">
        <f t="shared" si="4"/>
        <v>0</v>
      </c>
      <c r="I55" s="20">
        <f t="shared" si="4"/>
        <v>0</v>
      </c>
      <c r="J55" s="20">
        <f t="shared" si="4"/>
        <v>0</v>
      </c>
      <c r="K55" s="26"/>
    </row>
    <row r="56" spans="1:11" ht="15.75" thickBot="1" x14ac:dyDescent="0.3">
      <c r="A56" s="30">
        <f>A40</f>
        <v>1</v>
      </c>
      <c r="B56" s="31">
        <f>B40</f>
        <v>3</v>
      </c>
      <c r="C56" s="56" t="s">
        <v>4</v>
      </c>
      <c r="D56" s="57"/>
      <c r="E56" s="32"/>
      <c r="F56" s="33">
        <f>F45+F55</f>
        <v>630</v>
      </c>
      <c r="G56" s="33">
        <f t="shared" ref="G56:J56" si="5">G45+G55</f>
        <v>17</v>
      </c>
      <c r="H56" s="33">
        <f t="shared" si="5"/>
        <v>13</v>
      </c>
      <c r="I56" s="33">
        <f t="shared" si="5"/>
        <v>82</v>
      </c>
      <c r="J56" s="33">
        <f t="shared" si="5"/>
        <v>683</v>
      </c>
      <c r="K56" s="33"/>
    </row>
    <row r="57" spans="1:11" ht="25.5" x14ac:dyDescent="0.25">
      <c r="A57" s="21">
        <v>1</v>
      </c>
      <c r="B57" s="22">
        <v>4</v>
      </c>
      <c r="C57" s="23" t="s">
        <v>19</v>
      </c>
      <c r="D57" s="5" t="s">
        <v>20</v>
      </c>
      <c r="E57" s="39" t="s">
        <v>61</v>
      </c>
      <c r="F57" s="40">
        <v>200</v>
      </c>
      <c r="G57" s="40">
        <v>9</v>
      </c>
      <c r="H57" s="40">
        <v>8</v>
      </c>
      <c r="I57" s="40">
        <v>13</v>
      </c>
      <c r="J57" s="40">
        <v>217</v>
      </c>
      <c r="K57" s="41" t="s">
        <v>60</v>
      </c>
    </row>
    <row r="58" spans="1:11" ht="51" x14ac:dyDescent="0.25">
      <c r="A58" s="24"/>
      <c r="B58" s="16"/>
      <c r="C58" s="11"/>
      <c r="D58" s="6"/>
      <c r="E58" s="42" t="s">
        <v>63</v>
      </c>
      <c r="F58" s="43">
        <v>200</v>
      </c>
      <c r="G58" s="43">
        <v>3</v>
      </c>
      <c r="H58" s="43">
        <v>3</v>
      </c>
      <c r="I58" s="43">
        <v>7</v>
      </c>
      <c r="J58" s="43">
        <v>94</v>
      </c>
      <c r="K58" s="44" t="s">
        <v>62</v>
      </c>
    </row>
    <row r="59" spans="1:11" ht="51" x14ac:dyDescent="0.25">
      <c r="A59" s="24"/>
      <c r="B59" s="16"/>
      <c r="C59" s="11"/>
      <c r="D59" s="7" t="s">
        <v>21</v>
      </c>
      <c r="E59" s="42" t="s">
        <v>92</v>
      </c>
      <c r="F59" s="43">
        <v>200</v>
      </c>
      <c r="G59" s="43"/>
      <c r="H59" s="43"/>
      <c r="I59" s="43">
        <v>7</v>
      </c>
      <c r="J59" s="43">
        <v>29</v>
      </c>
      <c r="K59" s="44" t="s">
        <v>64</v>
      </c>
    </row>
    <row r="60" spans="1:11" ht="38.25" x14ac:dyDescent="0.25">
      <c r="A60" s="24"/>
      <c r="B60" s="16"/>
      <c r="C60" s="11"/>
      <c r="D60" s="7" t="s">
        <v>22</v>
      </c>
      <c r="E60" s="42" t="s">
        <v>40</v>
      </c>
      <c r="F60" s="43">
        <v>60</v>
      </c>
      <c r="G60" s="43">
        <v>5</v>
      </c>
      <c r="H60" s="43">
        <v>1</v>
      </c>
      <c r="I60" s="43">
        <v>40</v>
      </c>
      <c r="J60" s="43">
        <v>234</v>
      </c>
      <c r="K60" s="44" t="s">
        <v>39</v>
      </c>
    </row>
    <row r="61" spans="1:11" ht="38.25" x14ac:dyDescent="0.25">
      <c r="A61" s="24"/>
      <c r="B61" s="16"/>
      <c r="C61" s="11"/>
      <c r="D61" s="6"/>
      <c r="E61" s="42" t="s">
        <v>66</v>
      </c>
      <c r="F61" s="43">
        <v>70</v>
      </c>
      <c r="G61" s="43">
        <v>1</v>
      </c>
      <c r="H61" s="43">
        <v>5</v>
      </c>
      <c r="I61" s="43">
        <v>5</v>
      </c>
      <c r="J61" s="43">
        <v>46</v>
      </c>
      <c r="K61" s="44" t="s">
        <v>65</v>
      </c>
    </row>
    <row r="62" spans="1:11" x14ac:dyDescent="0.25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x14ac:dyDescent="0.25">
      <c r="A63" s="25"/>
      <c r="B63" s="18"/>
      <c r="C63" s="8"/>
      <c r="D63" s="19" t="s">
        <v>32</v>
      </c>
      <c r="E63" s="9"/>
      <c r="F63" s="20">
        <f>SUM(F57:F62)</f>
        <v>730</v>
      </c>
      <c r="G63" s="20">
        <f>SUM(G57:G62)</f>
        <v>18</v>
      </c>
      <c r="H63" s="20">
        <f>SUM(H57:H62)</f>
        <v>17</v>
      </c>
      <c r="I63" s="20">
        <f>SUM(I57:I62)</f>
        <v>72</v>
      </c>
      <c r="J63" s="20">
        <f>SUM(J57:J62)</f>
        <v>620</v>
      </c>
      <c r="K63" s="26"/>
    </row>
    <row r="64" spans="1:11" x14ac:dyDescent="0.25">
      <c r="A64" s="27">
        <f>A57</f>
        <v>1</v>
      </c>
      <c r="B64" s="14">
        <f>B57</f>
        <v>4</v>
      </c>
      <c r="C64" s="10" t="s">
        <v>24</v>
      </c>
      <c r="D64" s="7" t="s">
        <v>25</v>
      </c>
      <c r="E64" s="42"/>
      <c r="F64" s="43"/>
      <c r="G64" s="43"/>
      <c r="H64" s="43"/>
      <c r="I64" s="43"/>
      <c r="J64" s="43"/>
      <c r="K64" s="44"/>
    </row>
    <row r="65" spans="1:11" x14ac:dyDescent="0.25">
      <c r="A65" s="24"/>
      <c r="B65" s="16"/>
      <c r="C65" s="11"/>
      <c r="D65" s="7" t="s">
        <v>26</v>
      </c>
      <c r="E65" s="42"/>
      <c r="F65" s="43"/>
      <c r="G65" s="43"/>
      <c r="H65" s="43"/>
      <c r="I65" s="43"/>
      <c r="J65" s="43"/>
      <c r="K65" s="44"/>
    </row>
    <row r="66" spans="1:11" x14ac:dyDescent="0.25">
      <c r="A66" s="24"/>
      <c r="B66" s="16"/>
      <c r="C66" s="11"/>
      <c r="D66" s="7" t="s">
        <v>27</v>
      </c>
      <c r="E66" s="42"/>
      <c r="F66" s="43"/>
      <c r="G66" s="43"/>
      <c r="H66" s="43"/>
      <c r="I66" s="43"/>
      <c r="J66" s="43"/>
      <c r="K66" s="44"/>
    </row>
    <row r="67" spans="1:11" x14ac:dyDescent="0.25">
      <c r="A67" s="24"/>
      <c r="B67" s="16"/>
      <c r="C67" s="11"/>
      <c r="D67" s="7" t="s">
        <v>28</v>
      </c>
      <c r="E67" s="42"/>
      <c r="F67" s="43"/>
      <c r="G67" s="43"/>
      <c r="H67" s="43"/>
      <c r="I67" s="43"/>
      <c r="J67" s="43"/>
      <c r="K67" s="44"/>
    </row>
    <row r="68" spans="1:11" x14ac:dyDescent="0.25">
      <c r="A68" s="24"/>
      <c r="B68" s="16"/>
      <c r="C68" s="11"/>
      <c r="D68" s="7" t="s">
        <v>29</v>
      </c>
      <c r="E68" s="42"/>
      <c r="F68" s="43"/>
      <c r="G68" s="43"/>
      <c r="H68" s="43"/>
      <c r="I68" s="43"/>
      <c r="J68" s="43"/>
      <c r="K68" s="44"/>
    </row>
    <row r="69" spans="1:11" x14ac:dyDescent="0.25">
      <c r="A69" s="24"/>
      <c r="B69" s="16"/>
      <c r="C69" s="11"/>
      <c r="D69" s="7" t="s">
        <v>30</v>
      </c>
      <c r="E69" s="42"/>
      <c r="F69" s="43"/>
      <c r="G69" s="43"/>
      <c r="H69" s="43"/>
      <c r="I69" s="43"/>
      <c r="J69" s="43"/>
      <c r="K69" s="44"/>
    </row>
    <row r="70" spans="1:11" x14ac:dyDescent="0.25">
      <c r="A70" s="24"/>
      <c r="B70" s="16"/>
      <c r="C70" s="11"/>
      <c r="D70" s="7" t="s">
        <v>31</v>
      </c>
      <c r="E70" s="42"/>
      <c r="F70" s="43"/>
      <c r="G70" s="43"/>
      <c r="H70" s="43"/>
      <c r="I70" s="43"/>
      <c r="J70" s="43"/>
      <c r="K70" s="44"/>
    </row>
    <row r="71" spans="1:11" x14ac:dyDescent="0.25">
      <c r="A71" s="24"/>
      <c r="B71" s="16"/>
      <c r="C71" s="11"/>
      <c r="D71" s="6"/>
      <c r="E71" s="42"/>
      <c r="F71" s="43"/>
      <c r="G71" s="43"/>
      <c r="H71" s="43"/>
      <c r="I71" s="43"/>
      <c r="J71" s="43"/>
      <c r="K71" s="44"/>
    </row>
    <row r="72" spans="1:11" x14ac:dyDescent="0.25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x14ac:dyDescent="0.25">
      <c r="A73" s="25"/>
      <c r="B73" s="18"/>
      <c r="C73" s="8"/>
      <c r="D73" s="19" t="s">
        <v>32</v>
      </c>
      <c r="E73" s="12"/>
      <c r="F73" s="20">
        <f>SUM(F64:F72)</f>
        <v>0</v>
      </c>
      <c r="G73" s="20">
        <f t="shared" ref="G73:J73" si="6">SUM(G64:G72)</f>
        <v>0</v>
      </c>
      <c r="H73" s="20">
        <f t="shared" si="6"/>
        <v>0</v>
      </c>
      <c r="I73" s="20">
        <f t="shared" si="6"/>
        <v>0</v>
      </c>
      <c r="J73" s="20">
        <f t="shared" si="6"/>
        <v>0</v>
      </c>
      <c r="K73" s="26"/>
    </row>
    <row r="74" spans="1:11" ht="15.75" thickBot="1" x14ac:dyDescent="0.3">
      <c r="A74" s="30">
        <f>A57</f>
        <v>1</v>
      </c>
      <c r="B74" s="31">
        <f>B57</f>
        <v>4</v>
      </c>
      <c r="C74" s="56" t="s">
        <v>4</v>
      </c>
      <c r="D74" s="57"/>
      <c r="E74" s="32"/>
      <c r="F74" s="33">
        <f>F63+F73</f>
        <v>730</v>
      </c>
      <c r="G74" s="33">
        <f t="shared" ref="G74:J74" si="7">G63+G73</f>
        <v>18</v>
      </c>
      <c r="H74" s="33">
        <f t="shared" si="7"/>
        <v>17</v>
      </c>
      <c r="I74" s="33">
        <f t="shared" si="7"/>
        <v>72</v>
      </c>
      <c r="J74" s="33">
        <f t="shared" si="7"/>
        <v>620</v>
      </c>
      <c r="K74" s="33"/>
    </row>
    <row r="75" spans="1:11" ht="39" thickBot="1" x14ac:dyDescent="0.3">
      <c r="A75" s="21">
        <v>1</v>
      </c>
      <c r="B75" s="22">
        <v>5</v>
      </c>
      <c r="C75" s="23" t="s">
        <v>19</v>
      </c>
      <c r="D75" s="5" t="s">
        <v>20</v>
      </c>
      <c r="E75" s="42" t="s">
        <v>93</v>
      </c>
      <c r="F75" s="43">
        <v>200</v>
      </c>
      <c r="G75" s="43">
        <v>6</v>
      </c>
      <c r="H75" s="43">
        <v>7</v>
      </c>
      <c r="I75" s="43">
        <v>24</v>
      </c>
      <c r="J75" s="43">
        <v>207</v>
      </c>
      <c r="K75" s="44" t="s">
        <v>69</v>
      </c>
    </row>
    <row r="76" spans="1:11" ht="51" x14ac:dyDescent="0.25">
      <c r="A76" s="24"/>
      <c r="B76" s="16"/>
      <c r="C76" s="11"/>
      <c r="D76" s="6"/>
      <c r="E76" s="39" t="s">
        <v>67</v>
      </c>
      <c r="F76" s="40">
        <v>100</v>
      </c>
      <c r="G76" s="40">
        <v>9</v>
      </c>
      <c r="H76" s="40">
        <v>9</v>
      </c>
      <c r="I76" s="40">
        <v>3</v>
      </c>
      <c r="J76" s="40">
        <v>133</v>
      </c>
      <c r="K76" s="41" t="s">
        <v>68</v>
      </c>
    </row>
    <row r="77" spans="1:11" ht="51" x14ac:dyDescent="0.25">
      <c r="A77" s="24"/>
      <c r="B77" s="16"/>
      <c r="C77" s="11"/>
      <c r="D77" s="7" t="s">
        <v>21</v>
      </c>
      <c r="E77" s="42" t="s">
        <v>45</v>
      </c>
      <c r="F77" s="43">
        <v>200</v>
      </c>
      <c r="G77" s="43"/>
      <c r="H77" s="43"/>
      <c r="I77" s="43">
        <v>7</v>
      </c>
      <c r="J77" s="43">
        <v>27</v>
      </c>
      <c r="K77" s="44" t="s">
        <v>38</v>
      </c>
    </row>
    <row r="78" spans="1:11" ht="38.25" x14ac:dyDescent="0.25">
      <c r="A78" s="24"/>
      <c r="B78" s="16"/>
      <c r="C78" s="11"/>
      <c r="D78" s="7" t="s">
        <v>22</v>
      </c>
      <c r="E78" s="42" t="s">
        <v>40</v>
      </c>
      <c r="F78" s="43">
        <v>60</v>
      </c>
      <c r="G78" s="43">
        <v>5</v>
      </c>
      <c r="H78" s="43">
        <v>1</v>
      </c>
      <c r="I78" s="43">
        <v>40</v>
      </c>
      <c r="J78" s="43">
        <v>234</v>
      </c>
      <c r="K78" s="44" t="s">
        <v>39</v>
      </c>
    </row>
    <row r="79" spans="1:11" ht="102" x14ac:dyDescent="0.25">
      <c r="A79" s="24"/>
      <c r="B79" s="16"/>
      <c r="C79" s="11"/>
      <c r="D79" s="6"/>
      <c r="E79" s="42" t="s">
        <v>41</v>
      </c>
      <c r="F79" s="43">
        <v>70</v>
      </c>
      <c r="G79" s="43">
        <v>1</v>
      </c>
      <c r="H79" s="43">
        <v>5</v>
      </c>
      <c r="I79" s="43">
        <v>1</v>
      </c>
      <c r="J79" s="43">
        <v>74</v>
      </c>
      <c r="K79" s="44" t="s">
        <v>42</v>
      </c>
    </row>
    <row r="80" spans="1:11" x14ac:dyDescent="0.25">
      <c r="A80" s="24"/>
      <c r="B80" s="16"/>
      <c r="C80" s="11"/>
      <c r="D80" s="6"/>
      <c r="E80" s="42"/>
      <c r="F80" s="43"/>
      <c r="G80" s="43"/>
      <c r="H80" s="43"/>
      <c r="I80" s="43"/>
      <c r="J80" s="43"/>
      <c r="K80" s="44"/>
    </row>
    <row r="81" spans="1:11" ht="15.75" thickBot="1" x14ac:dyDescent="0.3">
      <c r="A81" s="25"/>
      <c r="B81" s="18"/>
      <c r="C81" s="8"/>
      <c r="D81" s="19" t="s">
        <v>32</v>
      </c>
      <c r="E81" s="9"/>
      <c r="F81" s="20">
        <f>SUM(F75:F80)</f>
        <v>630</v>
      </c>
      <c r="G81" s="20">
        <f>SUM(G75:G80)</f>
        <v>21</v>
      </c>
      <c r="H81" s="20">
        <f>SUM(H75:H80)</f>
        <v>22</v>
      </c>
      <c r="I81" s="20">
        <f>SUM(I75:I80)</f>
        <v>75</v>
      </c>
      <c r="J81" s="20">
        <f>SUM(J75:J80)</f>
        <v>675</v>
      </c>
      <c r="K81" s="26"/>
    </row>
    <row r="82" spans="1:11" x14ac:dyDescent="0.25">
      <c r="A82" s="27">
        <f>A75</f>
        <v>1</v>
      </c>
      <c r="B82" s="14">
        <f>B75</f>
        <v>5</v>
      </c>
      <c r="C82" s="10" t="s">
        <v>24</v>
      </c>
      <c r="D82" s="7" t="s">
        <v>25</v>
      </c>
      <c r="E82" s="39"/>
      <c r="F82" s="40"/>
      <c r="G82" s="40"/>
      <c r="H82" s="40"/>
      <c r="I82" s="40"/>
      <c r="J82" s="40"/>
      <c r="K82" s="41"/>
    </row>
    <row r="83" spans="1:11" x14ac:dyDescent="0.25">
      <c r="A83" s="24"/>
      <c r="B83" s="16"/>
      <c r="C83" s="11"/>
      <c r="D83" s="7" t="s">
        <v>26</v>
      </c>
      <c r="E83" s="42"/>
      <c r="F83" s="43"/>
      <c r="G83" s="43"/>
      <c r="H83" s="43"/>
      <c r="I83" s="43"/>
      <c r="J83" s="43"/>
      <c r="K83" s="44"/>
    </row>
    <row r="84" spans="1:11" x14ac:dyDescent="0.25">
      <c r="A84" s="24"/>
      <c r="B84" s="16"/>
      <c r="C84" s="11"/>
      <c r="D84" s="7" t="s">
        <v>27</v>
      </c>
      <c r="E84" s="42"/>
      <c r="F84" s="43"/>
      <c r="G84" s="43"/>
      <c r="H84" s="43"/>
      <c r="I84" s="43"/>
      <c r="J84" s="43"/>
      <c r="K84" s="44"/>
    </row>
    <row r="85" spans="1:11" x14ac:dyDescent="0.25">
      <c r="A85" s="24"/>
      <c r="B85" s="16"/>
      <c r="C85" s="11"/>
      <c r="D85" s="7" t="s">
        <v>28</v>
      </c>
      <c r="E85" s="42"/>
      <c r="F85" s="43"/>
      <c r="G85" s="43"/>
      <c r="H85" s="43"/>
      <c r="I85" s="43"/>
      <c r="J85" s="43"/>
      <c r="K85" s="44"/>
    </row>
    <row r="86" spans="1:11" x14ac:dyDescent="0.25">
      <c r="A86" s="24"/>
      <c r="B86" s="16"/>
      <c r="C86" s="11"/>
      <c r="D86" s="7" t="s">
        <v>29</v>
      </c>
      <c r="E86" s="42"/>
      <c r="F86" s="43"/>
      <c r="G86" s="43"/>
      <c r="H86" s="43"/>
      <c r="I86" s="43"/>
      <c r="J86" s="43"/>
      <c r="K86" s="44"/>
    </row>
    <row r="87" spans="1:11" x14ac:dyDescent="0.25">
      <c r="A87" s="24"/>
      <c r="B87" s="16"/>
      <c r="C87" s="11"/>
      <c r="D87" s="7" t="s">
        <v>30</v>
      </c>
      <c r="E87" s="42"/>
      <c r="F87" s="43"/>
      <c r="G87" s="43"/>
      <c r="H87" s="43"/>
      <c r="I87" s="43"/>
      <c r="J87" s="43"/>
      <c r="K87" s="44"/>
    </row>
    <row r="88" spans="1:11" x14ac:dyDescent="0.25">
      <c r="A88" s="24"/>
      <c r="B88" s="16"/>
      <c r="C88" s="11"/>
      <c r="D88" s="7" t="s">
        <v>31</v>
      </c>
      <c r="E88" s="42"/>
      <c r="F88" s="43"/>
      <c r="G88" s="43"/>
      <c r="H88" s="43"/>
      <c r="I88" s="43"/>
      <c r="J88" s="43"/>
      <c r="K88" s="44"/>
    </row>
    <row r="89" spans="1:11" x14ac:dyDescent="0.25">
      <c r="A89" s="24"/>
      <c r="B89" s="16"/>
      <c r="C89" s="11"/>
      <c r="D89" s="6"/>
      <c r="E89" s="42"/>
      <c r="F89" s="43"/>
      <c r="G89" s="43"/>
      <c r="H89" s="43"/>
      <c r="I89" s="43"/>
      <c r="J89" s="43"/>
      <c r="K89" s="44"/>
    </row>
    <row r="90" spans="1:11" x14ac:dyDescent="0.25">
      <c r="A90" s="24"/>
      <c r="B90" s="16"/>
      <c r="C90" s="11"/>
      <c r="D90" s="6"/>
      <c r="E90" s="42"/>
      <c r="F90" s="43"/>
      <c r="G90" s="43"/>
      <c r="H90" s="43"/>
      <c r="I90" s="43"/>
      <c r="J90" s="43"/>
      <c r="K90" s="44"/>
    </row>
    <row r="91" spans="1:11" ht="15.75" thickBot="1" x14ac:dyDescent="0.3">
      <c r="A91" s="25"/>
      <c r="B91" s="18"/>
      <c r="C91" s="8"/>
      <c r="D91" s="19" t="s">
        <v>32</v>
      </c>
      <c r="E91" s="12"/>
      <c r="F91" s="20">
        <f>SUM(F82:F90)</f>
        <v>0</v>
      </c>
      <c r="G91" s="20">
        <f t="shared" ref="G91:J91" si="8">SUM(G82:G90)</f>
        <v>0</v>
      </c>
      <c r="H91" s="20">
        <f t="shared" si="8"/>
        <v>0</v>
      </c>
      <c r="I91" s="20">
        <f t="shared" si="8"/>
        <v>0</v>
      </c>
      <c r="J91" s="20">
        <f t="shared" si="8"/>
        <v>0</v>
      </c>
      <c r="K91" s="26"/>
    </row>
    <row r="92" spans="1:11" ht="51.75" thickBot="1" x14ac:dyDescent="0.3">
      <c r="A92" s="21">
        <v>1</v>
      </c>
      <c r="B92" s="22">
        <v>6</v>
      </c>
      <c r="C92" s="23" t="s">
        <v>19</v>
      </c>
      <c r="D92" s="5" t="s">
        <v>20</v>
      </c>
      <c r="E92" s="42" t="s">
        <v>95</v>
      </c>
      <c r="F92" s="43">
        <v>200</v>
      </c>
      <c r="G92" s="43">
        <v>6</v>
      </c>
      <c r="H92" s="43">
        <v>7.3</v>
      </c>
      <c r="I92" s="43">
        <v>35.4</v>
      </c>
      <c r="J92" s="43">
        <v>231.5</v>
      </c>
      <c r="K92" s="44" t="s">
        <v>77</v>
      </c>
    </row>
    <row r="93" spans="1:11" ht="38.25" x14ac:dyDescent="0.25">
      <c r="A93" s="24"/>
      <c r="B93" s="16"/>
      <c r="C93" s="11"/>
      <c r="D93" s="6"/>
      <c r="E93" s="39" t="s">
        <v>96</v>
      </c>
      <c r="F93" s="40">
        <v>200</v>
      </c>
      <c r="G93" s="40">
        <v>6.5</v>
      </c>
      <c r="H93" s="40">
        <v>2.8</v>
      </c>
      <c r="I93" s="40">
        <v>14.9</v>
      </c>
      <c r="J93" s="40">
        <v>110.9</v>
      </c>
      <c r="K93" s="41" t="s">
        <v>97</v>
      </c>
    </row>
    <row r="94" spans="1:11" ht="51" x14ac:dyDescent="0.25">
      <c r="A94" s="24"/>
      <c r="B94" s="16"/>
      <c r="C94" s="11"/>
      <c r="D94" s="7" t="s">
        <v>21</v>
      </c>
      <c r="E94" s="42" t="s">
        <v>45</v>
      </c>
      <c r="F94" s="43">
        <v>200</v>
      </c>
      <c r="G94" s="43"/>
      <c r="H94" s="43"/>
      <c r="I94" s="43">
        <v>7</v>
      </c>
      <c r="J94" s="43">
        <v>27</v>
      </c>
      <c r="K94" s="44" t="s">
        <v>38</v>
      </c>
    </row>
    <row r="95" spans="1:11" ht="38.25" x14ac:dyDescent="0.25">
      <c r="A95" s="24"/>
      <c r="B95" s="16"/>
      <c r="C95" s="11"/>
      <c r="D95" s="7" t="s">
        <v>22</v>
      </c>
      <c r="E95" s="42" t="s">
        <v>40</v>
      </c>
      <c r="F95" s="43">
        <v>60</v>
      </c>
      <c r="G95" s="43">
        <v>5</v>
      </c>
      <c r="H95" s="43">
        <v>1</v>
      </c>
      <c r="I95" s="43">
        <v>40</v>
      </c>
      <c r="J95" s="43">
        <v>234</v>
      </c>
      <c r="K95" s="44" t="s">
        <v>39</v>
      </c>
    </row>
    <row r="96" spans="1:11" ht="51" x14ac:dyDescent="0.25">
      <c r="A96" s="24"/>
      <c r="B96" s="16"/>
      <c r="C96" s="11"/>
      <c r="D96" s="6"/>
      <c r="E96" s="42" t="s">
        <v>98</v>
      </c>
      <c r="F96" s="43">
        <v>70</v>
      </c>
      <c r="G96" s="43">
        <v>2.8</v>
      </c>
      <c r="H96" s="43">
        <v>6.7</v>
      </c>
      <c r="I96" s="43">
        <v>2.8</v>
      </c>
      <c r="J96" s="43">
        <v>83.3</v>
      </c>
      <c r="K96" s="44" t="s">
        <v>99</v>
      </c>
    </row>
    <row r="97" spans="1:11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.75" thickBot="1" x14ac:dyDescent="0.3">
      <c r="A98" s="25"/>
      <c r="B98" s="18"/>
      <c r="C98" s="8"/>
      <c r="D98" s="19" t="s">
        <v>32</v>
      </c>
      <c r="E98" s="9"/>
      <c r="F98" s="20">
        <f>SUM(F92:F97)</f>
        <v>730</v>
      </c>
      <c r="G98" s="20">
        <f>SUM(G92:G97)</f>
        <v>20.3</v>
      </c>
      <c r="H98" s="20">
        <f>SUM(H92:H97)</f>
        <v>17.8</v>
      </c>
      <c r="I98" s="20">
        <f>SUM(I92:I97)</f>
        <v>100.1</v>
      </c>
      <c r="J98" s="20">
        <f>SUM(J92:J97)</f>
        <v>686.69999999999993</v>
      </c>
      <c r="K98" s="26"/>
    </row>
    <row r="99" spans="1:11" x14ac:dyDescent="0.25">
      <c r="A99" s="27">
        <f>A92</f>
        <v>1</v>
      </c>
      <c r="B99" s="14">
        <f>B92</f>
        <v>6</v>
      </c>
      <c r="C99" s="10" t="s">
        <v>24</v>
      </c>
      <c r="D99" s="7" t="s">
        <v>25</v>
      </c>
      <c r="E99" s="39"/>
      <c r="F99" s="40"/>
      <c r="G99" s="40"/>
      <c r="H99" s="40"/>
      <c r="I99" s="40"/>
      <c r="J99" s="40"/>
      <c r="K99" s="41"/>
    </row>
    <row r="100" spans="1:11" x14ac:dyDescent="0.25">
      <c r="A100" s="24"/>
      <c r="B100" s="16"/>
      <c r="C100" s="11"/>
      <c r="D100" s="7" t="s">
        <v>26</v>
      </c>
      <c r="E100" s="42"/>
      <c r="F100" s="43"/>
      <c r="G100" s="43"/>
      <c r="H100" s="43"/>
      <c r="I100" s="43"/>
      <c r="J100" s="43"/>
      <c r="K100" s="44"/>
    </row>
    <row r="101" spans="1:11" x14ac:dyDescent="0.25">
      <c r="A101" s="24"/>
      <c r="B101" s="16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</row>
    <row r="102" spans="1:11" x14ac:dyDescent="0.25">
      <c r="A102" s="24"/>
      <c r="B102" s="16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</row>
    <row r="103" spans="1:11" x14ac:dyDescent="0.25">
      <c r="A103" s="24"/>
      <c r="B103" s="16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</row>
    <row r="104" spans="1:11" x14ac:dyDescent="0.25">
      <c r="A104" s="24"/>
      <c r="B104" s="16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</row>
    <row r="105" spans="1:11" x14ac:dyDescent="0.25">
      <c r="A105" s="24"/>
      <c r="B105" s="16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</row>
    <row r="106" spans="1:11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x14ac:dyDescent="0.25">
      <c r="A108" s="25"/>
      <c r="B108" s="18"/>
      <c r="C108" s="8"/>
      <c r="D108" s="19" t="s">
        <v>32</v>
      </c>
      <c r="E108" s="12"/>
      <c r="F108" s="20">
        <f>SUM(F99:F107)</f>
        <v>0</v>
      </c>
      <c r="G108" s="20">
        <f t="shared" ref="G108:J108" si="9">SUM(G99:G107)</f>
        <v>0</v>
      </c>
      <c r="H108" s="20">
        <f t="shared" si="9"/>
        <v>0</v>
      </c>
      <c r="I108" s="20">
        <f t="shared" si="9"/>
        <v>0</v>
      </c>
      <c r="J108" s="20">
        <f t="shared" si="9"/>
        <v>0</v>
      </c>
      <c r="K108" s="26"/>
    </row>
    <row r="109" spans="1:11" ht="15.75" thickBot="1" x14ac:dyDescent="0.3">
      <c r="A109" s="30">
        <f>A92</f>
        <v>1</v>
      </c>
      <c r="B109" s="31">
        <f>B92</f>
        <v>6</v>
      </c>
      <c r="C109" s="56" t="s">
        <v>4</v>
      </c>
      <c r="D109" s="58"/>
      <c r="E109" s="32"/>
      <c r="F109" s="33">
        <f>F98+F108</f>
        <v>730</v>
      </c>
      <c r="G109" s="33">
        <f>G98+G108</f>
        <v>20.3</v>
      </c>
      <c r="H109" s="33">
        <f>H98+H108</f>
        <v>17.8</v>
      </c>
      <c r="I109" s="33">
        <f>I98+I108</f>
        <v>100.1</v>
      </c>
      <c r="J109" s="33">
        <f>J98+J108</f>
        <v>686.69999999999993</v>
      </c>
      <c r="K109" s="33"/>
    </row>
    <row r="110" spans="1:11" ht="63.75" x14ac:dyDescent="0.25">
      <c r="A110" s="21">
        <v>2</v>
      </c>
      <c r="B110" s="22">
        <v>1</v>
      </c>
      <c r="C110" s="23" t="s">
        <v>19</v>
      </c>
      <c r="D110" s="5" t="s">
        <v>20</v>
      </c>
      <c r="E110" s="39" t="s">
        <v>71</v>
      </c>
      <c r="F110" s="40">
        <v>200</v>
      </c>
      <c r="G110" s="40">
        <v>8</v>
      </c>
      <c r="H110" s="40">
        <v>8</v>
      </c>
      <c r="I110" s="40">
        <v>5</v>
      </c>
      <c r="J110" s="40" t="s">
        <v>72</v>
      </c>
      <c r="K110" s="41" t="s">
        <v>70</v>
      </c>
    </row>
    <row r="111" spans="1:11" ht="76.5" x14ac:dyDescent="0.25">
      <c r="A111" s="24"/>
      <c r="B111" s="16"/>
      <c r="C111" s="11"/>
      <c r="D111" s="6"/>
      <c r="E111" s="42" t="s">
        <v>100</v>
      </c>
      <c r="F111" s="43">
        <v>200</v>
      </c>
      <c r="G111" s="43">
        <v>4.7</v>
      </c>
      <c r="H111" s="43">
        <v>5.7</v>
      </c>
      <c r="I111" s="43">
        <v>10.1</v>
      </c>
      <c r="J111" s="43">
        <v>110.4</v>
      </c>
      <c r="K111" s="44" t="s">
        <v>101</v>
      </c>
    </row>
    <row r="112" spans="1:11" ht="51" x14ac:dyDescent="0.25">
      <c r="A112" s="24"/>
      <c r="B112" s="16"/>
      <c r="C112" s="11"/>
      <c r="D112" s="7" t="s">
        <v>21</v>
      </c>
      <c r="E112" s="42" t="s">
        <v>73</v>
      </c>
      <c r="F112" s="43">
        <v>200</v>
      </c>
      <c r="G112" s="43">
        <v>0</v>
      </c>
      <c r="H112" s="43"/>
      <c r="I112" s="43">
        <v>7</v>
      </c>
      <c r="J112" s="43">
        <v>27</v>
      </c>
      <c r="K112" s="44" t="s">
        <v>38</v>
      </c>
    </row>
    <row r="113" spans="1:11" ht="38.25" x14ac:dyDescent="0.25">
      <c r="A113" s="24"/>
      <c r="B113" s="16"/>
      <c r="C113" s="11"/>
      <c r="D113" s="7" t="s">
        <v>22</v>
      </c>
      <c r="E113" s="42" t="s">
        <v>40</v>
      </c>
      <c r="F113" s="43">
        <v>60</v>
      </c>
      <c r="G113" s="43">
        <v>5</v>
      </c>
      <c r="H113" s="43">
        <v>1</v>
      </c>
      <c r="I113" s="43">
        <v>40</v>
      </c>
      <c r="J113" s="43">
        <v>234</v>
      </c>
      <c r="K113" s="44" t="s">
        <v>39</v>
      </c>
    </row>
    <row r="114" spans="1:11" ht="38.25" x14ac:dyDescent="0.25">
      <c r="A114" s="24"/>
      <c r="B114" s="16"/>
      <c r="C114" s="11"/>
      <c r="D114" s="6"/>
      <c r="E114" s="42" t="s">
        <v>66</v>
      </c>
      <c r="F114" s="43">
        <v>60</v>
      </c>
      <c r="G114" s="43">
        <v>1</v>
      </c>
      <c r="H114" s="43">
        <v>1</v>
      </c>
      <c r="I114" s="43">
        <v>6</v>
      </c>
      <c r="J114" s="43">
        <v>46</v>
      </c>
      <c r="K114" s="44" t="s">
        <v>65</v>
      </c>
    </row>
    <row r="115" spans="1:11" x14ac:dyDescent="0.25">
      <c r="A115" s="25"/>
      <c r="B115" s="18"/>
      <c r="C115" s="8"/>
      <c r="D115" s="19" t="s">
        <v>32</v>
      </c>
      <c r="E115" s="9"/>
      <c r="F115" s="20">
        <f>SUM(F110:F114)</f>
        <v>720</v>
      </c>
      <c r="G115" s="20">
        <f>SUM(G110:G114)</f>
        <v>18.7</v>
      </c>
      <c r="H115" s="20">
        <f>SUM(H110:H114)</f>
        <v>15.7</v>
      </c>
      <c r="I115" s="20">
        <f>SUM(I110:I114)</f>
        <v>68.099999999999994</v>
      </c>
      <c r="J115" s="20">
        <f>SUM(J110:J114)</f>
        <v>417.4</v>
      </c>
      <c r="K115" s="26"/>
    </row>
    <row r="116" spans="1:11" x14ac:dyDescent="0.25">
      <c r="A116" s="27">
        <f>A110</f>
        <v>2</v>
      </c>
      <c r="B116" s="14">
        <f>B110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</row>
    <row r="117" spans="1:11" x14ac:dyDescent="0.25">
      <c r="A117" s="24"/>
      <c r="B117" s="16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</row>
    <row r="118" spans="1:11" x14ac:dyDescent="0.25">
      <c r="A118" s="24"/>
      <c r="B118" s="16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</row>
    <row r="119" spans="1:11" x14ac:dyDescent="0.25">
      <c r="A119" s="24"/>
      <c r="B119" s="16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</row>
    <row r="120" spans="1:11" x14ac:dyDescent="0.25">
      <c r="A120" s="24"/>
      <c r="B120" s="16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</row>
    <row r="121" spans="1:11" x14ac:dyDescent="0.25">
      <c r="A121" s="24"/>
      <c r="B121" s="16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</row>
    <row r="122" spans="1:11" x14ac:dyDescent="0.25">
      <c r="A122" s="24"/>
      <c r="B122" s="16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</row>
    <row r="123" spans="1:11" x14ac:dyDescent="0.25">
      <c r="A123" s="24"/>
      <c r="B123" s="16"/>
      <c r="C123" s="11"/>
      <c r="D123" s="6"/>
      <c r="E123" s="42"/>
      <c r="F123" s="43"/>
      <c r="G123" s="43"/>
      <c r="H123" s="43"/>
      <c r="I123" s="43"/>
      <c r="J123" s="43"/>
      <c r="K123" s="44"/>
    </row>
    <row r="124" spans="1:11" x14ac:dyDescent="0.25">
      <c r="A124" s="24"/>
      <c r="B124" s="16"/>
      <c r="C124" s="11"/>
      <c r="D124" s="6"/>
      <c r="E124" s="42"/>
      <c r="F124" s="43"/>
      <c r="G124" s="43"/>
      <c r="H124" s="43"/>
      <c r="I124" s="43"/>
      <c r="J124" s="43"/>
      <c r="K124" s="44"/>
    </row>
    <row r="125" spans="1:11" x14ac:dyDescent="0.25">
      <c r="A125" s="25"/>
      <c r="B125" s="18"/>
      <c r="C125" s="8"/>
      <c r="D125" s="19" t="s">
        <v>32</v>
      </c>
      <c r="E125" s="12"/>
      <c r="F125" s="20">
        <f>SUM(F116:F124)</f>
        <v>0</v>
      </c>
      <c r="G125" s="20">
        <f t="shared" ref="G125:J125" si="10">SUM(G116:G124)</f>
        <v>0</v>
      </c>
      <c r="H125" s="20">
        <f t="shared" si="10"/>
        <v>0</v>
      </c>
      <c r="I125" s="20">
        <f t="shared" si="10"/>
        <v>0</v>
      </c>
      <c r="J125" s="20">
        <f t="shared" si="10"/>
        <v>0</v>
      </c>
      <c r="K125" s="26"/>
    </row>
    <row r="126" spans="1:11" ht="15.75" thickBot="1" x14ac:dyDescent="0.3">
      <c r="A126" s="30">
        <f>A110</f>
        <v>2</v>
      </c>
      <c r="B126" s="31">
        <f>B110</f>
        <v>1</v>
      </c>
      <c r="C126" s="56" t="s">
        <v>4</v>
      </c>
      <c r="D126" s="57"/>
      <c r="E126" s="32"/>
      <c r="F126" s="33">
        <f>F115+F125</f>
        <v>720</v>
      </c>
      <c r="G126" s="33">
        <f t="shared" ref="G126:J126" si="11">G115+G125</f>
        <v>18.7</v>
      </c>
      <c r="H126" s="33">
        <f t="shared" si="11"/>
        <v>15.7</v>
      </c>
      <c r="I126" s="33">
        <f t="shared" si="11"/>
        <v>68.099999999999994</v>
      </c>
      <c r="J126" s="33">
        <f t="shared" si="11"/>
        <v>417.4</v>
      </c>
      <c r="K126" s="33"/>
    </row>
    <row r="127" spans="1:11" ht="38.25" x14ac:dyDescent="0.25">
      <c r="A127" s="15">
        <v>2</v>
      </c>
      <c r="B127" s="16">
        <v>2</v>
      </c>
      <c r="C127" s="23" t="s">
        <v>19</v>
      </c>
      <c r="D127" s="5" t="s">
        <v>20</v>
      </c>
      <c r="E127" s="39" t="s">
        <v>93</v>
      </c>
      <c r="F127" s="40">
        <v>200</v>
      </c>
      <c r="G127" s="40">
        <v>4</v>
      </c>
      <c r="H127" s="40">
        <v>6</v>
      </c>
      <c r="I127" s="40">
        <v>16</v>
      </c>
      <c r="J127" s="40">
        <v>208</v>
      </c>
      <c r="K127" s="41" t="s">
        <v>69</v>
      </c>
    </row>
    <row r="128" spans="1:11" x14ac:dyDescent="0.25">
      <c r="A128" s="15"/>
      <c r="B128" s="16"/>
      <c r="C128" s="11"/>
      <c r="D128" s="6"/>
      <c r="E128" s="42"/>
      <c r="F128" s="43"/>
      <c r="G128" s="43"/>
      <c r="H128" s="43"/>
      <c r="I128" s="43"/>
      <c r="J128" s="43"/>
      <c r="K128" s="44"/>
    </row>
    <row r="129" spans="1:11" ht="51" x14ac:dyDescent="0.25">
      <c r="A129" s="15"/>
      <c r="B129" s="16"/>
      <c r="C129" s="11"/>
      <c r="D129" s="7" t="s">
        <v>21</v>
      </c>
      <c r="E129" s="42" t="s">
        <v>92</v>
      </c>
      <c r="F129" s="43">
        <v>200</v>
      </c>
      <c r="G129" s="43">
        <v>0</v>
      </c>
      <c r="H129" s="43">
        <v>0</v>
      </c>
      <c r="I129" s="43">
        <v>5</v>
      </c>
      <c r="J129" s="43">
        <v>35.5</v>
      </c>
      <c r="K129" s="44" t="s">
        <v>74</v>
      </c>
    </row>
    <row r="130" spans="1:11" ht="38.25" x14ac:dyDescent="0.25">
      <c r="A130" s="15"/>
      <c r="B130" s="16"/>
      <c r="C130" s="11"/>
      <c r="D130" s="7" t="s">
        <v>22</v>
      </c>
      <c r="E130" s="42" t="s">
        <v>40</v>
      </c>
      <c r="F130" s="43">
        <v>60</v>
      </c>
      <c r="G130" s="43">
        <v>5</v>
      </c>
      <c r="H130" s="43">
        <v>1</v>
      </c>
      <c r="I130" s="43">
        <v>40</v>
      </c>
      <c r="J130" s="43">
        <v>234</v>
      </c>
      <c r="K130" s="44" t="s">
        <v>39</v>
      </c>
    </row>
    <row r="131" spans="1:11" ht="25.5" x14ac:dyDescent="0.25">
      <c r="A131" s="15"/>
      <c r="B131" s="16"/>
      <c r="C131" s="11"/>
      <c r="D131" s="6"/>
      <c r="E131" s="42" t="s">
        <v>48</v>
      </c>
      <c r="F131" s="43">
        <v>70</v>
      </c>
      <c r="G131" s="43">
        <v>0</v>
      </c>
      <c r="H131" s="43">
        <v>0</v>
      </c>
      <c r="I131" s="43">
        <v>2</v>
      </c>
      <c r="J131" s="43">
        <v>9</v>
      </c>
      <c r="K131" s="44" t="s">
        <v>51</v>
      </c>
    </row>
    <row r="132" spans="1:11" ht="38.25" x14ac:dyDescent="0.25">
      <c r="A132" s="15"/>
      <c r="B132" s="16"/>
      <c r="C132" s="11"/>
      <c r="D132" s="6"/>
      <c r="E132" s="42" t="s">
        <v>76</v>
      </c>
      <c r="F132" s="43">
        <v>100</v>
      </c>
      <c r="G132" s="43">
        <v>10</v>
      </c>
      <c r="H132" s="43">
        <v>12</v>
      </c>
      <c r="I132" s="43">
        <v>7</v>
      </c>
      <c r="J132" s="43">
        <v>178</v>
      </c>
      <c r="K132" s="44" t="s">
        <v>75</v>
      </c>
    </row>
    <row r="133" spans="1:11" x14ac:dyDescent="0.25">
      <c r="A133" s="17"/>
      <c r="B133" s="18"/>
      <c r="C133" s="8"/>
      <c r="D133" s="19" t="s">
        <v>32</v>
      </c>
      <c r="E133" s="9"/>
      <c r="F133" s="20">
        <f>SUM(F127:F132)</f>
        <v>630</v>
      </c>
      <c r="G133" s="20">
        <f>SUM(G127:G132)</f>
        <v>19</v>
      </c>
      <c r="H133" s="20">
        <f>SUM(H127:H132)</f>
        <v>19</v>
      </c>
      <c r="I133" s="20">
        <f>SUM(I127:I132)</f>
        <v>70</v>
      </c>
      <c r="J133" s="20">
        <f>SUM(J127:J132)</f>
        <v>664.5</v>
      </c>
      <c r="K133" s="26"/>
    </row>
    <row r="134" spans="1:11" x14ac:dyDescent="0.25">
      <c r="A134" s="14">
        <f>A127</f>
        <v>2</v>
      </c>
      <c r="B134" s="14">
        <f>B127</f>
        <v>2</v>
      </c>
      <c r="C134" s="10" t="s">
        <v>24</v>
      </c>
      <c r="D134" s="7" t="s">
        <v>25</v>
      </c>
      <c r="E134" s="42"/>
      <c r="F134" s="43"/>
      <c r="G134" s="43"/>
      <c r="H134" s="43"/>
      <c r="I134" s="43"/>
      <c r="J134" s="43"/>
      <c r="K134" s="44"/>
    </row>
    <row r="135" spans="1:11" x14ac:dyDescent="0.25">
      <c r="A135" s="15"/>
      <c r="B135" s="16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</row>
    <row r="136" spans="1:11" x14ac:dyDescent="0.25">
      <c r="A136" s="15"/>
      <c r="B136" s="16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</row>
    <row r="137" spans="1:11" x14ac:dyDescent="0.25">
      <c r="A137" s="15"/>
      <c r="B137" s="16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</row>
    <row r="138" spans="1:11" x14ac:dyDescent="0.25">
      <c r="A138" s="15"/>
      <c r="B138" s="16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</row>
    <row r="139" spans="1:11" x14ac:dyDescent="0.25">
      <c r="A139" s="15"/>
      <c r="B139" s="16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</row>
    <row r="140" spans="1:11" x14ac:dyDescent="0.25">
      <c r="A140" s="15"/>
      <c r="B140" s="16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</row>
    <row r="141" spans="1:11" x14ac:dyDescent="0.25">
      <c r="A141" s="15"/>
      <c r="B141" s="16"/>
      <c r="C141" s="11"/>
      <c r="D141" s="6"/>
      <c r="E141" s="42"/>
      <c r="F141" s="43"/>
      <c r="G141" s="43"/>
      <c r="H141" s="43"/>
      <c r="I141" s="43"/>
      <c r="J141" s="43"/>
      <c r="K141" s="44"/>
    </row>
    <row r="142" spans="1:11" x14ac:dyDescent="0.25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x14ac:dyDescent="0.25">
      <c r="A143" s="17"/>
      <c r="B143" s="18"/>
      <c r="C143" s="8"/>
      <c r="D143" s="19" t="s">
        <v>32</v>
      </c>
      <c r="E143" s="12"/>
      <c r="F143" s="20">
        <f>SUM(F134:F142)</f>
        <v>0</v>
      </c>
      <c r="G143" s="20">
        <f t="shared" ref="G143:J143" si="12">SUM(G134:G142)</f>
        <v>0</v>
      </c>
      <c r="H143" s="20">
        <f t="shared" si="12"/>
        <v>0</v>
      </c>
      <c r="I143" s="20">
        <f t="shared" si="12"/>
        <v>0</v>
      </c>
      <c r="J143" s="20">
        <f t="shared" si="12"/>
        <v>0</v>
      </c>
      <c r="K143" s="26"/>
    </row>
    <row r="144" spans="1:11" ht="15.75" thickBot="1" x14ac:dyDescent="0.3">
      <c r="A144" s="34">
        <f>A127</f>
        <v>2</v>
      </c>
      <c r="B144" s="34">
        <f>B127</f>
        <v>2</v>
      </c>
      <c r="C144" s="56" t="s">
        <v>4</v>
      </c>
      <c r="D144" s="57"/>
      <c r="E144" s="32"/>
      <c r="F144" s="33">
        <f>F133+F143</f>
        <v>630</v>
      </c>
      <c r="G144" s="33">
        <f t="shared" ref="G144:J144" si="13">G133+G143</f>
        <v>19</v>
      </c>
      <c r="H144" s="33">
        <f t="shared" si="13"/>
        <v>19</v>
      </c>
      <c r="I144" s="33">
        <f t="shared" si="13"/>
        <v>70</v>
      </c>
      <c r="J144" s="33">
        <f t="shared" si="13"/>
        <v>664.5</v>
      </c>
      <c r="K144" s="33"/>
    </row>
    <row r="145" spans="1:11" ht="51" x14ac:dyDescent="0.25">
      <c r="A145" s="21">
        <v>2</v>
      </c>
      <c r="B145" s="22">
        <v>3</v>
      </c>
      <c r="C145" s="23" t="s">
        <v>19</v>
      </c>
      <c r="D145" s="5" t="s">
        <v>20</v>
      </c>
      <c r="E145" s="39" t="s">
        <v>78</v>
      </c>
      <c r="F145" s="40">
        <v>200</v>
      </c>
      <c r="G145" s="40">
        <v>4</v>
      </c>
      <c r="H145" s="40">
        <v>6</v>
      </c>
      <c r="I145" s="40">
        <v>18</v>
      </c>
      <c r="J145" s="40">
        <v>173</v>
      </c>
      <c r="K145" s="41" t="s">
        <v>77</v>
      </c>
    </row>
    <row r="146" spans="1:11" x14ac:dyDescent="0.25">
      <c r="A146" s="24"/>
      <c r="B146" s="16"/>
      <c r="C146" s="11"/>
      <c r="D146" s="6"/>
      <c r="E146" s="42"/>
      <c r="F146" s="43"/>
      <c r="G146" s="43"/>
      <c r="H146" s="43"/>
      <c r="I146" s="43"/>
      <c r="J146" s="43"/>
      <c r="K146" s="44"/>
    </row>
    <row r="147" spans="1:11" ht="51" x14ac:dyDescent="0.25">
      <c r="A147" s="24"/>
      <c r="B147" s="16"/>
      <c r="C147" s="11"/>
      <c r="D147" s="7" t="s">
        <v>21</v>
      </c>
      <c r="E147" s="42" t="s">
        <v>45</v>
      </c>
      <c r="F147" s="43">
        <v>200</v>
      </c>
      <c r="G147" s="43">
        <v>0</v>
      </c>
      <c r="H147" s="43">
        <v>0</v>
      </c>
      <c r="I147" s="43">
        <v>7</v>
      </c>
      <c r="J147" s="43">
        <v>26.8</v>
      </c>
      <c r="K147" s="44" t="s">
        <v>38</v>
      </c>
    </row>
    <row r="148" spans="1:11" ht="38.25" x14ac:dyDescent="0.25">
      <c r="A148" s="24"/>
      <c r="B148" s="16"/>
      <c r="C148" s="11"/>
      <c r="D148" s="7" t="s">
        <v>22</v>
      </c>
      <c r="E148" s="42" t="s">
        <v>40</v>
      </c>
      <c r="F148" s="43">
        <v>60</v>
      </c>
      <c r="G148" s="43">
        <v>5</v>
      </c>
      <c r="H148" s="43">
        <v>1</v>
      </c>
      <c r="I148" s="43">
        <v>40</v>
      </c>
      <c r="J148" s="43">
        <v>234</v>
      </c>
      <c r="K148" s="44" t="s">
        <v>39</v>
      </c>
    </row>
    <row r="149" spans="1:11" ht="102" x14ac:dyDescent="0.25">
      <c r="A149" s="24"/>
      <c r="B149" s="16"/>
      <c r="C149" s="11"/>
      <c r="D149" s="6"/>
      <c r="E149" s="42" t="s">
        <v>41</v>
      </c>
      <c r="F149" s="43">
        <v>70</v>
      </c>
      <c r="G149" s="43">
        <v>1</v>
      </c>
      <c r="H149" s="43">
        <v>5</v>
      </c>
      <c r="I149" s="43">
        <v>1</v>
      </c>
      <c r="J149" s="43">
        <v>74</v>
      </c>
      <c r="K149" s="44" t="s">
        <v>42</v>
      </c>
    </row>
    <row r="150" spans="1:11" ht="51" x14ac:dyDescent="0.25">
      <c r="A150" s="24"/>
      <c r="B150" s="16"/>
      <c r="C150" s="11"/>
      <c r="D150" s="6"/>
      <c r="E150" s="42" t="s">
        <v>79</v>
      </c>
      <c r="F150" s="43">
        <v>100</v>
      </c>
      <c r="G150" s="43">
        <v>9</v>
      </c>
      <c r="H150" s="43">
        <v>7</v>
      </c>
      <c r="I150" s="43">
        <v>6</v>
      </c>
      <c r="J150" s="43">
        <v>111</v>
      </c>
      <c r="K150" s="44" t="s">
        <v>80</v>
      </c>
    </row>
    <row r="151" spans="1:11" x14ac:dyDescent="0.25">
      <c r="A151" s="25"/>
      <c r="B151" s="18"/>
      <c r="C151" s="8"/>
      <c r="D151" s="19" t="s">
        <v>32</v>
      </c>
      <c r="E151" s="9"/>
      <c r="F151" s="20">
        <f>SUM(F145:F150)</f>
        <v>630</v>
      </c>
      <c r="G151" s="20">
        <f>SUM(G145:G150)</f>
        <v>19</v>
      </c>
      <c r="H151" s="20">
        <f>SUM(H145:H150)</f>
        <v>19</v>
      </c>
      <c r="I151" s="20">
        <f>SUM(I145:I150)</f>
        <v>72</v>
      </c>
      <c r="J151" s="20">
        <f>SUM(J145:J150)</f>
        <v>618.79999999999995</v>
      </c>
      <c r="K151" s="26"/>
    </row>
    <row r="152" spans="1:11" x14ac:dyDescent="0.25">
      <c r="A152" s="27">
        <f>A145</f>
        <v>2</v>
      </c>
      <c r="B152" s="14">
        <f>B145</f>
        <v>3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</row>
    <row r="153" spans="1:11" x14ac:dyDescent="0.25">
      <c r="A153" s="24"/>
      <c r="B153" s="16"/>
      <c r="C153" s="11"/>
      <c r="D153" s="7" t="s">
        <v>26</v>
      </c>
      <c r="E153" s="42"/>
      <c r="F153" s="43"/>
      <c r="G153" s="43"/>
      <c r="H153" s="43"/>
      <c r="I153" s="43"/>
      <c r="J153" s="43"/>
      <c r="K153" s="44"/>
    </row>
    <row r="154" spans="1:11" x14ac:dyDescent="0.25">
      <c r="A154" s="24"/>
      <c r="B154" s="16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</row>
    <row r="155" spans="1:11" x14ac:dyDescent="0.25">
      <c r="A155" s="24"/>
      <c r="B155" s="16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</row>
    <row r="156" spans="1:11" x14ac:dyDescent="0.25">
      <c r="A156" s="24"/>
      <c r="B156" s="16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</row>
    <row r="157" spans="1:11" x14ac:dyDescent="0.25">
      <c r="A157" s="24"/>
      <c r="B157" s="16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</row>
    <row r="158" spans="1:11" x14ac:dyDescent="0.25">
      <c r="A158" s="24"/>
      <c r="B158" s="16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</row>
    <row r="159" spans="1:11" x14ac:dyDescent="0.2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x14ac:dyDescent="0.25">
      <c r="A160" s="24"/>
      <c r="B160" s="16"/>
      <c r="C160" s="11"/>
      <c r="D160" s="6"/>
      <c r="E160" s="42"/>
      <c r="F160" s="43"/>
      <c r="G160" s="43"/>
      <c r="H160" s="43"/>
      <c r="I160" s="43"/>
      <c r="J160" s="43"/>
      <c r="K160" s="44"/>
    </row>
    <row r="161" spans="1:11" x14ac:dyDescent="0.25">
      <c r="A161" s="25"/>
      <c r="B161" s="18"/>
      <c r="C161" s="8"/>
      <c r="D161" s="19" t="s">
        <v>32</v>
      </c>
      <c r="E161" s="12"/>
      <c r="F161" s="20">
        <f>SUM(F152:F160)</f>
        <v>0</v>
      </c>
      <c r="G161" s="20">
        <f t="shared" ref="G161:J161" si="14">SUM(G152:G160)</f>
        <v>0</v>
      </c>
      <c r="H161" s="20">
        <f t="shared" si="14"/>
        <v>0</v>
      </c>
      <c r="I161" s="20">
        <f t="shared" si="14"/>
        <v>0</v>
      </c>
      <c r="J161" s="20">
        <f t="shared" si="14"/>
        <v>0</v>
      </c>
      <c r="K161" s="26"/>
    </row>
    <row r="162" spans="1:11" ht="15.75" thickBot="1" x14ac:dyDescent="0.3">
      <c r="A162" s="30">
        <f>A145</f>
        <v>2</v>
      </c>
      <c r="B162" s="31">
        <f>B145</f>
        <v>3</v>
      </c>
      <c r="C162" s="56" t="s">
        <v>4</v>
      </c>
      <c r="D162" s="57"/>
      <c r="E162" s="32"/>
      <c r="F162" s="33">
        <f>F151+F161</f>
        <v>630</v>
      </c>
      <c r="G162" s="33">
        <f t="shared" ref="G162:J162" si="15">G151+G161</f>
        <v>19</v>
      </c>
      <c r="H162" s="33">
        <f t="shared" si="15"/>
        <v>19</v>
      </c>
      <c r="I162" s="33">
        <f t="shared" si="15"/>
        <v>72</v>
      </c>
      <c r="J162" s="33">
        <f t="shared" si="15"/>
        <v>618.79999999999995</v>
      </c>
      <c r="K162" s="33"/>
    </row>
    <row r="163" spans="1:11" ht="25.5" x14ac:dyDescent="0.25">
      <c r="A163" s="21">
        <v>2</v>
      </c>
      <c r="B163" s="22">
        <v>4</v>
      </c>
      <c r="C163" s="23" t="s">
        <v>19</v>
      </c>
      <c r="D163" s="5" t="s">
        <v>20</v>
      </c>
      <c r="E163" s="39" t="s">
        <v>61</v>
      </c>
      <c r="F163" s="40">
        <v>200</v>
      </c>
      <c r="G163" s="40">
        <v>12</v>
      </c>
      <c r="H163" s="40">
        <v>15</v>
      </c>
      <c r="I163" s="40">
        <v>22</v>
      </c>
      <c r="J163" s="40">
        <v>217</v>
      </c>
      <c r="K163" s="41" t="s">
        <v>60</v>
      </c>
    </row>
    <row r="164" spans="1:11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38.25" x14ac:dyDescent="0.25">
      <c r="A165" s="24"/>
      <c r="B165" s="16"/>
      <c r="C165" s="11"/>
      <c r="D165" s="7" t="s">
        <v>21</v>
      </c>
      <c r="E165" s="42" t="s">
        <v>81</v>
      </c>
      <c r="F165" s="43">
        <v>200</v>
      </c>
      <c r="G165" s="43">
        <v>0</v>
      </c>
      <c r="H165" s="43"/>
      <c r="I165" s="43">
        <v>7</v>
      </c>
      <c r="J165" s="43">
        <v>27</v>
      </c>
      <c r="K165" s="44" t="s">
        <v>38</v>
      </c>
    </row>
    <row r="166" spans="1:11" ht="38.25" x14ac:dyDescent="0.25">
      <c r="A166" s="24"/>
      <c r="B166" s="16"/>
      <c r="C166" s="11"/>
      <c r="D166" s="7" t="s">
        <v>22</v>
      </c>
      <c r="E166" s="42" t="s">
        <v>40</v>
      </c>
      <c r="F166" s="43">
        <v>60</v>
      </c>
      <c r="G166" s="43">
        <v>5</v>
      </c>
      <c r="H166" s="43">
        <v>1</v>
      </c>
      <c r="I166" s="43">
        <v>40</v>
      </c>
      <c r="J166" s="43">
        <v>234</v>
      </c>
      <c r="K166" s="44" t="s">
        <v>39</v>
      </c>
    </row>
    <row r="167" spans="1:11" x14ac:dyDescent="0.25">
      <c r="A167" s="24"/>
      <c r="B167" s="16"/>
      <c r="C167" s="11"/>
      <c r="D167" s="7" t="s">
        <v>23</v>
      </c>
      <c r="E167" s="42"/>
      <c r="F167" s="43"/>
      <c r="G167" s="43"/>
      <c r="H167" s="43"/>
      <c r="I167" s="43"/>
      <c r="J167" s="43"/>
      <c r="K167" s="44"/>
    </row>
    <row r="168" spans="1:11" ht="63.75" x14ac:dyDescent="0.25">
      <c r="A168" s="24"/>
      <c r="B168" s="16"/>
      <c r="C168" s="11"/>
      <c r="D168" s="6"/>
      <c r="E168" s="42" t="s">
        <v>83</v>
      </c>
      <c r="F168" s="43">
        <v>70</v>
      </c>
      <c r="G168" s="43">
        <v>0</v>
      </c>
      <c r="H168" s="43">
        <v>3</v>
      </c>
      <c r="I168" s="43">
        <v>2</v>
      </c>
      <c r="J168" s="43">
        <v>38</v>
      </c>
      <c r="K168" s="44" t="s">
        <v>82</v>
      </c>
    </row>
    <row r="169" spans="1:11" ht="63.75" x14ac:dyDescent="0.25">
      <c r="A169" s="24"/>
      <c r="B169" s="16"/>
      <c r="C169" s="11"/>
      <c r="D169" s="6"/>
      <c r="E169" s="42" t="s">
        <v>85</v>
      </c>
      <c r="F169" s="43">
        <v>200</v>
      </c>
      <c r="G169" s="43">
        <v>3</v>
      </c>
      <c r="H169" s="43">
        <v>2</v>
      </c>
      <c r="I169" s="43">
        <v>10</v>
      </c>
      <c r="J169" s="43">
        <v>115</v>
      </c>
      <c r="K169" s="44" t="s">
        <v>84</v>
      </c>
    </row>
    <row r="170" spans="1:11" x14ac:dyDescent="0.25">
      <c r="A170" s="25"/>
      <c r="B170" s="18"/>
      <c r="C170" s="8"/>
      <c r="D170" s="19" t="s">
        <v>32</v>
      </c>
      <c r="E170" s="9"/>
      <c r="F170" s="20">
        <f>SUM(F163:F169)</f>
        <v>730</v>
      </c>
      <c r="G170" s="20">
        <f t="shared" ref="G170:J170" si="16">SUM(G163:G169)</f>
        <v>20</v>
      </c>
      <c r="H170" s="20">
        <f t="shared" si="16"/>
        <v>21</v>
      </c>
      <c r="I170" s="20">
        <f t="shared" si="16"/>
        <v>81</v>
      </c>
      <c r="J170" s="20">
        <f t="shared" si="16"/>
        <v>631</v>
      </c>
      <c r="K170" s="26"/>
    </row>
    <row r="171" spans="1:11" x14ac:dyDescent="0.25">
      <c r="A171" s="27">
        <f>A163</f>
        <v>2</v>
      </c>
      <c r="B171" s="14">
        <f>B163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</row>
    <row r="172" spans="1:11" x14ac:dyDescent="0.25">
      <c r="A172" s="24"/>
      <c r="B172" s="16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</row>
    <row r="173" spans="1:11" x14ac:dyDescent="0.25">
      <c r="A173" s="24"/>
      <c r="B173" s="16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</row>
    <row r="174" spans="1:11" x14ac:dyDescent="0.25">
      <c r="A174" s="24"/>
      <c r="B174" s="16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</row>
    <row r="175" spans="1:11" x14ac:dyDescent="0.25">
      <c r="A175" s="24"/>
      <c r="B175" s="16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</row>
    <row r="176" spans="1:11" x14ac:dyDescent="0.25">
      <c r="A176" s="24"/>
      <c r="B176" s="16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</row>
    <row r="177" spans="1:11" x14ac:dyDescent="0.25">
      <c r="A177" s="24"/>
      <c r="B177" s="16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</row>
    <row r="178" spans="1:11" x14ac:dyDescent="0.2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x14ac:dyDescent="0.25">
      <c r="A179" s="24"/>
      <c r="B179" s="16"/>
      <c r="C179" s="11"/>
      <c r="D179" s="6"/>
      <c r="E179" s="42"/>
      <c r="F179" s="43"/>
      <c r="G179" s="43"/>
      <c r="H179" s="43"/>
      <c r="I179" s="43"/>
      <c r="J179" s="43"/>
      <c r="K179" s="44"/>
    </row>
    <row r="180" spans="1:11" x14ac:dyDescent="0.25">
      <c r="A180" s="25"/>
      <c r="B180" s="18"/>
      <c r="C180" s="8"/>
      <c r="D180" s="19" t="s">
        <v>32</v>
      </c>
      <c r="E180" s="12"/>
      <c r="F180" s="20">
        <f>SUM(F171:F179)</f>
        <v>0</v>
      </c>
      <c r="G180" s="20">
        <f t="shared" ref="G180:J180" si="17">SUM(G171:G179)</f>
        <v>0</v>
      </c>
      <c r="H180" s="20">
        <f t="shared" si="17"/>
        <v>0</v>
      </c>
      <c r="I180" s="20">
        <f t="shared" si="17"/>
        <v>0</v>
      </c>
      <c r="J180" s="20">
        <f t="shared" si="17"/>
        <v>0</v>
      </c>
      <c r="K180" s="26"/>
    </row>
    <row r="181" spans="1:11" ht="15.75" thickBot="1" x14ac:dyDescent="0.3">
      <c r="A181" s="30">
        <f>A163</f>
        <v>2</v>
      </c>
      <c r="B181" s="31">
        <f>B163</f>
        <v>4</v>
      </c>
      <c r="C181" s="56" t="s">
        <v>4</v>
      </c>
      <c r="D181" s="57"/>
      <c r="E181" s="32"/>
      <c r="F181" s="33">
        <f>F170+F180</f>
        <v>730</v>
      </c>
      <c r="G181" s="33">
        <f t="shared" ref="G181:J181" si="18">G170+G180</f>
        <v>20</v>
      </c>
      <c r="H181" s="33">
        <f t="shared" si="18"/>
        <v>21</v>
      </c>
      <c r="I181" s="33">
        <f t="shared" si="18"/>
        <v>81</v>
      </c>
      <c r="J181" s="33">
        <f t="shared" si="18"/>
        <v>631</v>
      </c>
      <c r="K181" s="33"/>
    </row>
    <row r="182" spans="1:11" ht="39" thickBot="1" x14ac:dyDescent="0.3">
      <c r="A182" s="21">
        <v>2</v>
      </c>
      <c r="B182" s="22">
        <v>5</v>
      </c>
      <c r="C182" s="23" t="s">
        <v>19</v>
      </c>
      <c r="D182" s="5" t="s">
        <v>20</v>
      </c>
      <c r="E182" s="42" t="s">
        <v>44</v>
      </c>
      <c r="F182" s="43">
        <v>200</v>
      </c>
      <c r="G182" s="43">
        <v>1</v>
      </c>
      <c r="H182" s="43">
        <v>2</v>
      </c>
      <c r="I182" s="43">
        <v>15</v>
      </c>
      <c r="J182" s="43">
        <v>139</v>
      </c>
      <c r="K182" s="44" t="s">
        <v>43</v>
      </c>
    </row>
    <row r="183" spans="1:11" ht="25.5" x14ac:dyDescent="0.25">
      <c r="A183" s="24"/>
      <c r="B183" s="16"/>
      <c r="C183" s="11"/>
      <c r="D183" s="6"/>
      <c r="E183" s="39" t="s">
        <v>87</v>
      </c>
      <c r="F183" s="40">
        <v>100</v>
      </c>
      <c r="G183" s="40">
        <v>10</v>
      </c>
      <c r="H183" s="40">
        <v>7</v>
      </c>
      <c r="I183" s="40">
        <v>13</v>
      </c>
      <c r="J183" s="40">
        <v>93</v>
      </c>
      <c r="K183" s="41" t="s">
        <v>86</v>
      </c>
    </row>
    <row r="184" spans="1:11" ht="51" x14ac:dyDescent="0.25">
      <c r="A184" s="24"/>
      <c r="B184" s="16"/>
      <c r="C184" s="11"/>
      <c r="D184" s="7" t="s">
        <v>21</v>
      </c>
      <c r="E184" s="42" t="s">
        <v>73</v>
      </c>
      <c r="F184" s="43">
        <v>200</v>
      </c>
      <c r="G184" s="43">
        <v>0</v>
      </c>
      <c r="H184" s="43">
        <v>0</v>
      </c>
      <c r="I184" s="43">
        <v>7</v>
      </c>
      <c r="J184" s="43">
        <v>27.9</v>
      </c>
      <c r="K184" s="44" t="s">
        <v>56</v>
      </c>
    </row>
    <row r="185" spans="1:11" ht="38.25" x14ac:dyDescent="0.25">
      <c r="A185" s="24"/>
      <c r="B185" s="16"/>
      <c r="C185" s="11"/>
      <c r="D185" s="7" t="s">
        <v>22</v>
      </c>
      <c r="E185" s="42" t="s">
        <v>40</v>
      </c>
      <c r="F185" s="43">
        <v>60</v>
      </c>
      <c r="G185" s="43">
        <v>5</v>
      </c>
      <c r="H185" s="43">
        <v>1</v>
      </c>
      <c r="I185" s="43">
        <v>40</v>
      </c>
      <c r="J185" s="43">
        <v>234</v>
      </c>
      <c r="K185" s="44" t="s">
        <v>39</v>
      </c>
    </row>
    <row r="186" spans="1:11" x14ac:dyDescent="0.25">
      <c r="A186" s="24"/>
      <c r="B186" s="16"/>
      <c r="C186" s="11"/>
      <c r="D186" s="7" t="s">
        <v>23</v>
      </c>
      <c r="E186" s="42"/>
      <c r="F186" s="43"/>
      <c r="G186" s="43"/>
      <c r="H186" s="43"/>
      <c r="I186" s="43"/>
      <c r="J186" s="43"/>
      <c r="K186" s="44"/>
    </row>
    <row r="187" spans="1:11" ht="38.25" x14ac:dyDescent="0.25">
      <c r="A187" s="24"/>
      <c r="B187" s="16"/>
      <c r="C187" s="11"/>
      <c r="D187" s="6"/>
      <c r="E187" s="42" t="s">
        <v>58</v>
      </c>
      <c r="F187" s="43">
        <v>70</v>
      </c>
      <c r="G187" s="43">
        <v>4</v>
      </c>
      <c r="H187" s="43">
        <v>9</v>
      </c>
      <c r="I187" s="43">
        <v>0</v>
      </c>
      <c r="J187" s="43">
        <v>108</v>
      </c>
      <c r="K187" s="44" t="s">
        <v>59</v>
      </c>
    </row>
    <row r="188" spans="1:11" ht="15.75" thickBot="1" x14ac:dyDescent="0.3">
      <c r="A188" s="25"/>
      <c r="B188" s="18"/>
      <c r="C188" s="8"/>
      <c r="D188" s="19" t="s">
        <v>32</v>
      </c>
      <c r="E188" s="9"/>
      <c r="F188" s="20">
        <f>SUM(F182:F187)</f>
        <v>630</v>
      </c>
      <c r="G188" s="20">
        <f>SUM(G182:G187)</f>
        <v>20</v>
      </c>
      <c r="H188" s="20">
        <f>SUM(H182:H187)</f>
        <v>19</v>
      </c>
      <c r="I188" s="20">
        <f>SUM(I182:I187)</f>
        <v>75</v>
      </c>
      <c r="J188" s="20">
        <f>SUM(J182:J187)</f>
        <v>601.9</v>
      </c>
      <c r="K188" s="26"/>
    </row>
    <row r="189" spans="1:11" x14ac:dyDescent="0.25">
      <c r="A189" s="27">
        <f>A182</f>
        <v>2</v>
      </c>
      <c r="B189" s="14">
        <f>B182</f>
        <v>5</v>
      </c>
      <c r="C189" s="10" t="s">
        <v>24</v>
      </c>
      <c r="D189" s="7" t="s">
        <v>25</v>
      </c>
      <c r="E189" s="39"/>
      <c r="F189" s="40"/>
      <c r="G189" s="40"/>
      <c r="H189" s="40"/>
      <c r="I189" s="40"/>
      <c r="J189" s="40"/>
      <c r="K189" s="41"/>
    </row>
    <row r="190" spans="1:11" x14ac:dyDescent="0.25">
      <c r="A190" s="24"/>
      <c r="B190" s="16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</row>
    <row r="191" spans="1:11" x14ac:dyDescent="0.25">
      <c r="A191" s="24"/>
      <c r="B191" s="16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</row>
    <row r="192" spans="1:11" x14ac:dyDescent="0.25">
      <c r="A192" s="24"/>
      <c r="B192" s="16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</row>
    <row r="193" spans="1:11" x14ac:dyDescent="0.25">
      <c r="A193" s="24"/>
      <c r="B193" s="16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</row>
    <row r="194" spans="1:11" x14ac:dyDescent="0.25">
      <c r="A194" s="24"/>
      <c r="B194" s="16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</row>
    <row r="195" spans="1:11" x14ac:dyDescent="0.25">
      <c r="A195" s="24"/>
      <c r="B195" s="16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</row>
    <row r="196" spans="1:11" x14ac:dyDescent="0.25">
      <c r="A196" s="24"/>
      <c r="B196" s="16"/>
      <c r="C196" s="11"/>
      <c r="D196" s="6"/>
      <c r="E196" s="42"/>
      <c r="F196" s="43"/>
      <c r="G196" s="43"/>
      <c r="H196" s="43"/>
      <c r="I196" s="43"/>
      <c r="J196" s="43"/>
      <c r="K196" s="44"/>
    </row>
    <row r="197" spans="1:11" x14ac:dyDescent="0.25">
      <c r="A197" s="24"/>
      <c r="B197" s="16"/>
      <c r="C197" s="11"/>
      <c r="D197" s="6"/>
      <c r="E197" s="42"/>
      <c r="F197" s="43"/>
      <c r="G197" s="43"/>
      <c r="H197" s="43"/>
      <c r="I197" s="43"/>
      <c r="J197" s="43"/>
      <c r="K197" s="44"/>
    </row>
    <row r="198" spans="1:11" x14ac:dyDescent="0.25">
      <c r="A198" s="25"/>
      <c r="B198" s="18"/>
      <c r="C198" s="8"/>
      <c r="D198" s="19" t="s">
        <v>32</v>
      </c>
      <c r="E198" s="12"/>
      <c r="F198" s="20">
        <f>SUM(F189:F197)</f>
        <v>0</v>
      </c>
      <c r="G198" s="20">
        <f t="shared" ref="G198:J198" si="19">SUM(G189:G197)</f>
        <v>0</v>
      </c>
      <c r="H198" s="20">
        <f t="shared" si="19"/>
        <v>0</v>
      </c>
      <c r="I198" s="20">
        <f t="shared" si="19"/>
        <v>0</v>
      </c>
      <c r="J198" s="20">
        <f t="shared" si="19"/>
        <v>0</v>
      </c>
      <c r="K198" s="26"/>
    </row>
    <row r="199" spans="1:11" ht="15.75" thickBot="1" x14ac:dyDescent="0.3">
      <c r="A199" s="30">
        <f>A182</f>
        <v>2</v>
      </c>
      <c r="B199" s="31">
        <f>B182</f>
        <v>5</v>
      </c>
      <c r="C199" s="56" t="s">
        <v>4</v>
      </c>
      <c r="D199" s="58"/>
      <c r="E199" s="32"/>
      <c r="F199" s="33">
        <f>F188+F198</f>
        <v>630</v>
      </c>
      <c r="G199" s="33">
        <f t="shared" ref="G199:J199" si="20">G188+G198</f>
        <v>20</v>
      </c>
      <c r="H199" s="33">
        <f t="shared" si="20"/>
        <v>19</v>
      </c>
      <c r="I199" s="33">
        <f t="shared" si="20"/>
        <v>75</v>
      </c>
      <c r="J199" s="33">
        <f t="shared" si="20"/>
        <v>601.9</v>
      </c>
      <c r="K199" s="33"/>
    </row>
    <row r="200" spans="1:11" ht="39" thickBot="1" x14ac:dyDescent="0.3">
      <c r="A200" s="21">
        <v>2</v>
      </c>
      <c r="B200" s="22">
        <v>6</v>
      </c>
      <c r="C200" s="23" t="s">
        <v>19</v>
      </c>
      <c r="D200" s="5" t="s">
        <v>20</v>
      </c>
      <c r="E200" s="42" t="s">
        <v>104</v>
      </c>
      <c r="F200" s="43">
        <v>200</v>
      </c>
      <c r="G200" s="43">
        <v>7.1</v>
      </c>
      <c r="H200" s="43">
        <v>6.6</v>
      </c>
      <c r="I200" s="43">
        <v>43.7</v>
      </c>
      <c r="J200" s="43">
        <v>262.39999999999998</v>
      </c>
      <c r="K200" s="44" t="s">
        <v>103</v>
      </c>
    </row>
    <row r="201" spans="1:11" ht="38.25" x14ac:dyDescent="0.25">
      <c r="A201" s="24"/>
      <c r="B201" s="16"/>
      <c r="C201" s="11"/>
      <c r="D201" s="6"/>
      <c r="E201" s="39" t="s">
        <v>76</v>
      </c>
      <c r="F201" s="40">
        <v>100</v>
      </c>
      <c r="G201" s="40">
        <v>19.100000000000001</v>
      </c>
      <c r="H201" s="40">
        <v>4.3</v>
      </c>
      <c r="I201" s="40">
        <v>13</v>
      </c>
      <c r="J201" s="40">
        <v>168.6</v>
      </c>
      <c r="K201" s="41" t="s">
        <v>75</v>
      </c>
    </row>
    <row r="202" spans="1:11" ht="51" x14ac:dyDescent="0.25">
      <c r="A202" s="24"/>
      <c r="B202" s="16"/>
      <c r="C202" s="11"/>
      <c r="D202" s="7" t="s">
        <v>21</v>
      </c>
      <c r="E202" s="42" t="s">
        <v>73</v>
      </c>
      <c r="F202" s="43">
        <v>200</v>
      </c>
      <c r="G202" s="43">
        <v>0</v>
      </c>
      <c r="H202" s="43">
        <v>0</v>
      </c>
      <c r="I202" s="43">
        <v>7</v>
      </c>
      <c r="J202" s="43">
        <v>27.9</v>
      </c>
      <c r="K202" s="44" t="s">
        <v>56</v>
      </c>
    </row>
    <row r="203" spans="1:11" ht="38.25" x14ac:dyDescent="0.25">
      <c r="A203" s="24"/>
      <c r="B203" s="16"/>
      <c r="C203" s="11"/>
      <c r="D203" s="7" t="s">
        <v>22</v>
      </c>
      <c r="E203" s="42" t="s">
        <v>40</v>
      </c>
      <c r="F203" s="43">
        <v>60</v>
      </c>
      <c r="G203" s="43">
        <v>5</v>
      </c>
      <c r="H203" s="43">
        <v>1</v>
      </c>
      <c r="I203" s="43">
        <v>40</v>
      </c>
      <c r="J203" s="43">
        <v>234</v>
      </c>
      <c r="K203" s="44" t="s">
        <v>39</v>
      </c>
    </row>
    <row r="204" spans="1:11" ht="38.25" x14ac:dyDescent="0.25">
      <c r="A204" s="24"/>
      <c r="B204" s="16"/>
      <c r="C204" s="11"/>
      <c r="D204" s="7"/>
      <c r="E204" s="42" t="s">
        <v>66</v>
      </c>
      <c r="F204" s="43">
        <v>70</v>
      </c>
      <c r="G204" s="43">
        <v>1.3</v>
      </c>
      <c r="H204" s="43">
        <v>4.5</v>
      </c>
      <c r="I204" s="43">
        <v>7.6</v>
      </c>
      <c r="J204" s="43">
        <v>76.099999999999994</v>
      </c>
      <c r="K204" s="44" t="s">
        <v>65</v>
      </c>
    </row>
    <row r="205" spans="1:11" ht="38.25" x14ac:dyDescent="0.25">
      <c r="A205" s="24"/>
      <c r="B205" s="16"/>
      <c r="C205" s="11"/>
      <c r="D205" s="7"/>
      <c r="E205" s="42" t="s">
        <v>96</v>
      </c>
      <c r="F205" s="43">
        <v>200</v>
      </c>
      <c r="G205" s="43">
        <v>8.4</v>
      </c>
      <c r="H205" s="43">
        <v>5.7</v>
      </c>
      <c r="I205" s="43">
        <v>20.3</v>
      </c>
      <c r="J205" s="43">
        <v>166.4</v>
      </c>
      <c r="K205" s="44" t="s">
        <v>102</v>
      </c>
    </row>
    <row r="206" spans="1:11" ht="15.75" thickBot="1" x14ac:dyDescent="0.3">
      <c r="A206" s="25"/>
      <c r="B206" s="18"/>
      <c r="C206" s="8"/>
      <c r="D206" s="19" t="s">
        <v>32</v>
      </c>
      <c r="E206" s="9"/>
      <c r="F206" s="20">
        <f>SUM(F200:F205)</f>
        <v>830</v>
      </c>
      <c r="G206" s="20">
        <f>SUM(G200:G205)</f>
        <v>40.9</v>
      </c>
      <c r="H206" s="20">
        <f>SUM(H200:H205)</f>
        <v>22.099999999999998</v>
      </c>
      <c r="I206" s="20">
        <f>SUM(I200:I205)</f>
        <v>131.6</v>
      </c>
      <c r="J206" s="20">
        <f>SUM(J200:J205)</f>
        <v>935.4</v>
      </c>
      <c r="K206" s="26"/>
    </row>
    <row r="207" spans="1:11" x14ac:dyDescent="0.25">
      <c r="A207" s="27">
        <f>A200</f>
        <v>2</v>
      </c>
      <c r="B207" s="14">
        <f>B200</f>
        <v>6</v>
      </c>
      <c r="C207" s="10" t="s">
        <v>24</v>
      </c>
      <c r="D207" s="7" t="s">
        <v>25</v>
      </c>
      <c r="E207" s="39"/>
      <c r="F207" s="40"/>
      <c r="G207" s="40"/>
      <c r="H207" s="40"/>
      <c r="I207" s="40"/>
      <c r="J207" s="40"/>
      <c r="K207" s="41"/>
    </row>
    <row r="208" spans="1:11" x14ac:dyDescent="0.25">
      <c r="A208" s="24"/>
      <c r="B208" s="16"/>
      <c r="C208" s="11"/>
      <c r="D208" s="7" t="s">
        <v>26</v>
      </c>
      <c r="E208" s="42"/>
      <c r="F208" s="43"/>
      <c r="G208" s="43"/>
      <c r="H208" s="43"/>
      <c r="I208" s="43"/>
      <c r="J208" s="43"/>
      <c r="K208" s="44"/>
    </row>
    <row r="209" spans="1:11" x14ac:dyDescent="0.25">
      <c r="A209" s="24"/>
      <c r="B209" s="16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</row>
    <row r="210" spans="1:11" x14ac:dyDescent="0.25">
      <c r="A210" s="24"/>
      <c r="B210" s="16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</row>
    <row r="211" spans="1:11" x14ac:dyDescent="0.25">
      <c r="A211" s="24"/>
      <c r="B211" s="16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</row>
    <row r="212" spans="1:11" x14ac:dyDescent="0.25">
      <c r="A212" s="24"/>
      <c r="B212" s="16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</row>
    <row r="213" spans="1:11" x14ac:dyDescent="0.25">
      <c r="A213" s="24"/>
      <c r="B213" s="16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</row>
    <row r="214" spans="1:11" x14ac:dyDescent="0.25">
      <c r="A214" s="24"/>
      <c r="B214" s="16"/>
      <c r="C214" s="11"/>
      <c r="D214" s="6"/>
      <c r="E214" s="42"/>
      <c r="F214" s="43"/>
      <c r="G214" s="43"/>
      <c r="H214" s="43"/>
      <c r="I214" s="43"/>
      <c r="J214" s="43"/>
      <c r="K214" s="44"/>
    </row>
    <row r="215" spans="1:11" x14ac:dyDescent="0.25">
      <c r="A215" s="24"/>
      <c r="B215" s="16"/>
      <c r="C215" s="11"/>
      <c r="D215" s="6"/>
      <c r="E215" s="42"/>
      <c r="F215" s="43"/>
      <c r="G215" s="43"/>
      <c r="H215" s="43"/>
      <c r="I215" s="43"/>
      <c r="J215" s="43"/>
      <c r="K215" s="44"/>
    </row>
    <row r="216" spans="1:11" x14ac:dyDescent="0.25">
      <c r="A216" s="25"/>
      <c r="B216" s="18"/>
      <c r="C216" s="8"/>
      <c r="D216" s="19" t="s">
        <v>32</v>
      </c>
      <c r="E216" s="12"/>
      <c r="F216" s="20">
        <f>SUM(F207:F215)</f>
        <v>0</v>
      </c>
      <c r="G216" s="20">
        <f t="shared" ref="G216:J216" si="21">SUM(G207:G215)</f>
        <v>0</v>
      </c>
      <c r="H216" s="20">
        <f t="shared" si="21"/>
        <v>0</v>
      </c>
      <c r="I216" s="20">
        <f t="shared" si="21"/>
        <v>0</v>
      </c>
      <c r="J216" s="20">
        <f t="shared" si="21"/>
        <v>0</v>
      </c>
      <c r="K216" s="26"/>
    </row>
    <row r="217" spans="1:11" ht="15.75" thickBot="1" x14ac:dyDescent="0.3">
      <c r="A217" s="30">
        <f>A200</f>
        <v>2</v>
      </c>
      <c r="B217" s="31">
        <f>B200</f>
        <v>6</v>
      </c>
      <c r="C217" s="56" t="s">
        <v>4</v>
      </c>
      <c r="D217" s="58"/>
      <c r="E217" s="32"/>
      <c r="F217" s="33">
        <f>F206+F216</f>
        <v>830</v>
      </c>
      <c r="G217" s="33">
        <f t="shared" ref="G217:J217" si="22">G206+G216</f>
        <v>40.9</v>
      </c>
      <c r="H217" s="33">
        <f t="shared" si="22"/>
        <v>22.099999999999998</v>
      </c>
      <c r="I217" s="33">
        <f t="shared" si="22"/>
        <v>131.6</v>
      </c>
      <c r="J217" s="33">
        <f t="shared" si="22"/>
        <v>935.4</v>
      </c>
      <c r="K217" s="33"/>
    </row>
    <row r="218" spans="1:11" ht="33" customHeight="1" thickBot="1" x14ac:dyDescent="0.3">
      <c r="A218" s="28"/>
      <c r="B218" s="29"/>
      <c r="C218" s="59" t="s">
        <v>5</v>
      </c>
      <c r="D218" s="60"/>
      <c r="E218" s="61"/>
      <c r="F218" s="35">
        <f>(F57+F74+F90+F108+F125+F143+F161+F180+F199+F217)/(IF(F57=0,0,1)+IF(F74=0,0,1)+IF(F90=0,0,1)+IF(F108=0,0,1)+IF(F125=0,0,1)+IF(F143=0,0,1)+IF(F161=0,0,1)+IF(F180=0,0,1)+IF(F199=0,0,1)+IF(F217=0,0,1))</f>
        <v>597.5</v>
      </c>
      <c r="G218" s="35">
        <f>(G57+G74+G90+G108+G125+G143+G161+G180+G199+G217)/(IF(G57=0,0,1)+IF(G74=0,0,1)+IF(G90=0,0,1)+IF(G108=0,0,1)+IF(G125=0,0,1)+IF(G143=0,0,1)+IF(G161=0,0,1)+IF(G180=0,0,1)+IF(G199=0,0,1)+IF(G217=0,0,1))</f>
        <v>21.975000000000001</v>
      </c>
      <c r="H218" s="35">
        <f>(H57+H74+H90+H108+H125+H143+H161+H180+H199+H217)/(IF(H57=0,0,1)+IF(H74=0,0,1)+IF(H90=0,0,1)+IF(H108=0,0,1)+IF(H125=0,0,1)+IF(H143=0,0,1)+IF(H161=0,0,1)+IF(H180=0,0,1)+IF(H199=0,0,1)+IF(H217=0,0,1))</f>
        <v>16.524999999999999</v>
      </c>
      <c r="I218" s="35">
        <f>(I57+I74+I90+I108+I125+I143+I161+I180+I199+I217)/(IF(I57=0,0,1)+IF(I74=0,0,1)+IF(I90=0,0,1)+IF(I108=0,0,1)+IF(I125=0,0,1)+IF(I143=0,0,1)+IF(I161=0,0,1)+IF(I180=0,0,1)+IF(I199=0,0,1)+IF(I217=0,0,1))</f>
        <v>72.900000000000006</v>
      </c>
      <c r="J218" s="35">
        <f>(J57+J74+J90+J108+J125+J143+J161+J180+J199+J217)/(IF(J57=0,0,1)+IF(J74=0,0,1)+IF(J90=0,0,1)+IF(J108=0,0,1)+IF(J125=0,0,1)+IF(J143=0,0,1)+IF(J161=0,0,1)+IF(J180=0,0,1)+IF(J199=0,0,1)+IF(J217=0,0,1))</f>
        <v>593.57500000000005</v>
      </c>
      <c r="K218" s="35"/>
    </row>
  </sheetData>
  <mergeCells count="15">
    <mergeCell ref="C199:D199"/>
    <mergeCell ref="C217:D217"/>
    <mergeCell ref="C218:E218"/>
    <mergeCell ref="C74:D74"/>
    <mergeCell ref="C109:D109"/>
    <mergeCell ref="C126:D126"/>
    <mergeCell ref="C144:D144"/>
    <mergeCell ref="C162:D162"/>
    <mergeCell ref="C181:D181"/>
    <mergeCell ref="C1:E1"/>
    <mergeCell ref="H1:K1"/>
    <mergeCell ref="H2:K2"/>
    <mergeCell ref="C21:D21"/>
    <mergeCell ref="C39:D39"/>
    <mergeCell ref="C56:D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2025-01-31T11:30:20Z</dcterms:modified>
</cp:coreProperties>
</file>